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jmurphy.SAME\Desktop\Post-Membership Stuff\"/>
    </mc:Choice>
  </mc:AlternateContent>
  <xr:revisionPtr revIDLastSave="0" documentId="13_ncr:1_{89B8BA5D-1AE5-444E-B192-BB95AE6E3F03}" xr6:coauthVersionLast="45" xr6:coauthVersionMax="45" xr10:uidLastSave="{00000000-0000-0000-0000-000000000000}"/>
  <bookViews>
    <workbookView xWindow="-120" yWindow="-120" windowWidth="29040" windowHeight="15840" xr2:uid="{00000000-000D-0000-FFFF-FFFF00000000}"/>
  </bookViews>
  <sheets>
    <sheet name="1. Instructions" sheetId="16" r:id="rId1"/>
    <sheet name="2. Decision Tree" sheetId="17" r:id="rId2"/>
    <sheet name="3. Risk Evaluation" sheetId="13" r:id="rId3"/>
    <sheet name="4. Risk Mitigation" sheetId="12" r:id="rId4"/>
    <sheet name="5. Decision Matrix" sheetId="15" r:id="rId5"/>
    <sheet name="6. Risk Communication" sheetId="18" r:id="rId6"/>
    <sheet name="Back end" sheetId="3" state="hidden" r:id="rId7"/>
    <sheet name="Back end 2" sheetId="14" state="hidden" r:id="rId8"/>
  </sheets>
  <definedNames>
    <definedName name="_GoBack" localSheetId="3">'4. Risk Mitigation'!#REF!</definedName>
    <definedName name="_Hlk41411087" localSheetId="0">'1. Instructions'!$B$38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14" i="13"/>
  <c r="E15" i="13"/>
  <c r="E10" i="13" l="1"/>
  <c r="E11" i="13"/>
  <c r="E12" i="13"/>
  <c r="E13" i="13"/>
  <c r="E16" i="13"/>
  <c r="E17" i="13"/>
  <c r="E18" i="13"/>
  <c r="E19" i="13"/>
  <c r="E20" i="13"/>
  <c r="E23" i="13"/>
  <c r="E24" i="13" l="1"/>
  <c r="D24" i="13" l="1"/>
  <c r="F8" i="15" s="1"/>
  <c r="A14" i="14"/>
  <c r="G35" i="12" l="1"/>
  <c r="D35" i="12" l="1"/>
  <c r="D36" i="12" s="1"/>
  <c r="F10" i="15" s="1"/>
</calcChain>
</file>

<file path=xl/sharedStrings.xml><?xml version="1.0" encoding="utf-8"?>
<sst xmlns="http://schemas.openxmlformats.org/spreadsheetml/2006/main" count="125" uniqueCount="108">
  <si>
    <t>Topic</t>
  </si>
  <si>
    <t>Score</t>
  </si>
  <si>
    <t>Comments</t>
  </si>
  <si>
    <t>Total Risk Score</t>
  </si>
  <si>
    <t>Sum of Mitigation Measures</t>
  </si>
  <si>
    <t>Total Mitigation Score (%)</t>
  </si>
  <si>
    <t xml:space="preserve"> </t>
  </si>
  <si>
    <t>Weighting</t>
  </si>
  <si>
    <t>KEY</t>
  </si>
  <si>
    <t>Total Score</t>
  </si>
  <si>
    <t>Event emergency preparedness and response plans</t>
  </si>
  <si>
    <t>Command and control</t>
  </si>
  <si>
    <t>Stakeholder and partner coordination</t>
  </si>
  <si>
    <t>Public health awareness of COVID-19 before and during the event</t>
  </si>
  <si>
    <t>Risk of COVID-19 to the mass gathering</t>
  </si>
  <si>
    <t>YES</t>
  </si>
  <si>
    <t>NO</t>
  </si>
  <si>
    <t>Original Risk of 
Mass Gathering</t>
  </si>
  <si>
    <t>Yes
No</t>
  </si>
  <si>
    <t xml:space="preserve">Please answer yes or no to the following questions: </t>
  </si>
  <si>
    <t>76-100</t>
  </si>
  <si>
    <t>51-75</t>
  </si>
  <si>
    <t>26-50</t>
  </si>
  <si>
    <t>0-25</t>
  </si>
  <si>
    <t>Total Mitigation Score from COVID-19 Mitigation Tab (%)</t>
  </si>
  <si>
    <r>
      <t xml:space="preserve">Overall risk of transmission and further spread of COVID-19 is considered </t>
    </r>
    <r>
      <rPr>
        <b/>
        <u/>
        <sz val="20"/>
        <color theme="1"/>
        <rFont val="Calibri (Body)"/>
      </rPr>
      <t>VERY HIGH</t>
    </r>
  </si>
  <si>
    <t xml:space="preserve">VERY LOW                           </t>
  </si>
  <si>
    <t>LOW</t>
  </si>
  <si>
    <t>MODERATE</t>
  </si>
  <si>
    <t>VERY HIGH</t>
  </si>
  <si>
    <t>Number Scoring</t>
  </si>
  <si>
    <t>YES / COMPLETE</t>
  </si>
  <si>
    <t>MAYBE / IN PROGRESS</t>
  </si>
  <si>
    <t>NO / NOT CONSIDERED</t>
  </si>
  <si>
    <t>HIGH</t>
  </si>
  <si>
    <r>
      <t xml:space="preserve">Overall risk of transmission and further spread of COVID-19 is considered </t>
    </r>
    <r>
      <rPr>
        <b/>
        <u/>
        <sz val="20"/>
        <color theme="1"/>
        <rFont val="Calibri (Body)"/>
      </rPr>
      <t>HIGH</t>
    </r>
  </si>
  <si>
    <t>Understanding COVID-19, the country situation, and the mass gathering</t>
  </si>
  <si>
    <t>Total COVID-19 Risk Evaluation Score</t>
  </si>
  <si>
    <t>Risk Evaluation</t>
  </si>
  <si>
    <t>Modifications of the Event</t>
  </si>
  <si>
    <t>Key considerations</t>
  </si>
  <si>
    <t>Risk Mitigation</t>
  </si>
  <si>
    <r>
      <t xml:space="preserve">Overall risk of transmission and further spread of COVID-19 is considered </t>
    </r>
    <r>
      <rPr>
        <b/>
        <u/>
        <sz val="20"/>
        <color theme="1"/>
        <rFont val="Calibri (Body)"/>
      </rPr>
      <t>VERY LOW</t>
    </r>
  </si>
  <si>
    <r>
      <t xml:space="preserve">Overall risk of transmission and further spread of COVID-19 is considered </t>
    </r>
    <r>
      <rPr>
        <b/>
        <u/>
        <sz val="20"/>
        <color theme="1"/>
        <rFont val="Calibri (Body)"/>
      </rPr>
      <t>LOW</t>
    </r>
  </si>
  <si>
    <r>
      <t xml:space="preserve">Overall risk of transmission and further spread of COVID-19 is considered </t>
    </r>
    <r>
      <rPr>
        <b/>
        <u/>
        <sz val="20"/>
        <color theme="1"/>
        <rFont val="Calibri (Body)"/>
      </rPr>
      <t>MODERATE</t>
    </r>
  </si>
  <si>
    <t>0-1</t>
  </si>
  <si>
    <t>2-3</t>
  </si>
  <si>
    <t>4-5</t>
  </si>
  <si>
    <t>6-7</t>
  </si>
  <si>
    <t>Total Risk Assessment Score from COVID-19 Risk Evaluation Tab</t>
  </si>
  <si>
    <t>Risk Versus Mitigation Decision Matrix</t>
  </si>
  <si>
    <t>NOT APPLICABLE</t>
  </si>
  <si>
    <t>Religious mass gathering risk mitigation for COVID-19</t>
  </si>
  <si>
    <t>Will the event include international participation from countries experiencing community transmission, therefore increasing risk of importation of COVID-19 cases to the host country?</t>
  </si>
  <si>
    <t>Yes/Completed
Maybe/In Progress
No/Not Considered
Not Applicable</t>
  </si>
  <si>
    <r>
      <t>Is there an</t>
    </r>
    <r>
      <rPr>
        <b/>
        <sz val="11"/>
        <color rgb="FF000000"/>
        <rFont val="Calibri"/>
        <family val="2"/>
      </rPr>
      <t xml:space="preserve"> Emergency COVID-19 Outbreak Response Coordinator/Team </t>
    </r>
    <r>
      <rPr>
        <sz val="11"/>
        <color rgb="FF000000"/>
        <rFont val="Calibri"/>
        <family val="2"/>
      </rPr>
      <t>in the organizational structure with defined roles and responsibilities, coordinating health preparedness and response planning for the outbreak?</t>
    </r>
  </si>
  <si>
    <r>
      <t xml:space="preserve">Have the mass gathering organizers acquired </t>
    </r>
    <r>
      <rPr>
        <b/>
        <sz val="11"/>
        <color rgb="FF000000"/>
        <rFont val="Calibri"/>
        <family val="2"/>
      </rPr>
      <t xml:space="preserve">masks for event participants </t>
    </r>
    <r>
      <rPr>
        <sz val="11"/>
        <color rgb="FF000000"/>
        <rFont val="Calibri"/>
        <family val="2"/>
      </rPr>
      <t>to help reduce transmission?</t>
    </r>
  </si>
  <si>
    <r>
      <t xml:space="preserve">Have the organizers acquired </t>
    </r>
    <r>
      <rPr>
        <b/>
        <sz val="11"/>
        <color rgb="FF000000"/>
        <rFont val="Calibri"/>
        <family val="2"/>
      </rPr>
      <t>bins for the safe disposal of hygienic materials</t>
    </r>
    <r>
      <rPr>
        <sz val="11"/>
        <color rgb="FF000000"/>
        <rFont val="Calibri"/>
        <family val="2"/>
      </rPr>
      <t xml:space="preserve"> (e.g., tissues, towels, sanitary products) in washrooms to help reduce transmission?</t>
    </r>
  </si>
  <si>
    <r>
      <t xml:space="preserve">Have the organizers acquired </t>
    </r>
    <r>
      <rPr>
        <b/>
        <sz val="11"/>
        <color rgb="FF000000"/>
        <rFont val="Calibri"/>
        <family val="2"/>
      </rPr>
      <t>hand sanitizers and rubs for all entrances and throughout the venue</t>
    </r>
    <r>
      <rPr>
        <sz val="11"/>
        <color rgb="FF000000"/>
        <rFont val="Calibri"/>
        <family val="2"/>
      </rPr>
      <t xml:space="preserve"> to help reduce transmission?</t>
    </r>
  </si>
  <si>
    <r>
      <t xml:space="preserve">Has a </t>
    </r>
    <r>
      <rPr>
        <b/>
        <sz val="11"/>
        <color rgb="FF000000"/>
        <rFont val="Calibri"/>
        <family val="2"/>
      </rPr>
      <t>cleaning schedule</t>
    </r>
    <r>
      <rPr>
        <sz val="11"/>
        <color rgb="FF000000"/>
        <rFont val="Calibri"/>
        <family val="2"/>
      </rPr>
      <t xml:space="preserve"> been developed to ensure the venue is clean and hygienic? Wiping surfaces with disinfectant is recommended (before, during, and after the event)?</t>
    </r>
  </si>
  <si>
    <r>
      <t>Is there an established collaboration and coordination between</t>
    </r>
    <r>
      <rPr>
        <b/>
        <sz val="11"/>
        <color rgb="FF000000"/>
        <rFont val="Calibri"/>
        <family val="2"/>
      </rPr>
      <t xml:space="preserve"> health and security sectors</t>
    </r>
    <r>
      <rPr>
        <sz val="11"/>
        <color rgb="FF000000"/>
        <rFont val="Calibri"/>
        <family val="2"/>
      </rPr>
      <t>, which is considered as crucial?</t>
    </r>
  </si>
  <si>
    <r>
      <t xml:space="preserve">Is there a decision-making authority/body and an agreed procedure to </t>
    </r>
    <r>
      <rPr>
        <b/>
        <sz val="11"/>
        <color rgb="FF000000"/>
        <rFont val="Calibri"/>
        <family val="2"/>
      </rPr>
      <t>modify, restrict, postpone or cancel the mass gathering</t>
    </r>
    <r>
      <rPr>
        <sz val="11"/>
        <color rgb="FF000000"/>
        <rFont val="Calibri"/>
        <family val="2"/>
      </rPr>
      <t xml:space="preserve"> event related to a COVID-19 outbreak? </t>
    </r>
  </si>
  <si>
    <r>
      <t xml:space="preserve">Have the organizers and staff </t>
    </r>
    <r>
      <rPr>
        <b/>
        <sz val="11"/>
        <color rgb="FF000000"/>
        <rFont val="Calibri"/>
        <family val="2"/>
      </rPr>
      <t>undergone training and exercising</t>
    </r>
    <r>
      <rPr>
        <sz val="11"/>
        <color rgb="FF000000"/>
        <rFont val="Calibri"/>
        <family val="2"/>
      </rPr>
      <t xml:space="preserve"> on personal safety procedures and emergency mitigation measures (including those specifically listed in this questionnaire)?</t>
    </r>
  </si>
  <si>
    <r>
      <t xml:space="preserve">Has </t>
    </r>
    <r>
      <rPr>
        <b/>
        <sz val="11"/>
        <color rgb="FF000000"/>
        <rFont val="Calibri"/>
        <family val="2"/>
      </rPr>
      <t>public health advice</t>
    </r>
    <r>
      <rPr>
        <sz val="11"/>
        <color rgb="FF000000"/>
        <rFont val="Calibri"/>
        <family val="2"/>
      </rPr>
      <t xml:space="preserve"> on clinical features of COVID-19, preventive measures, especially respiratory etiquette, hand hygiene practices, and physical distancing been shared to all participants, staff, and personnel of all relevant stakeholders?</t>
    </r>
  </si>
  <si>
    <r>
      <t xml:space="preserve">Has public health advice included the information on the meaning of the following </t>
    </r>
    <r>
      <rPr>
        <b/>
        <sz val="11"/>
        <color rgb="FF000000"/>
        <rFont val="Calibri"/>
        <family val="2"/>
      </rPr>
      <t xml:space="preserve">measures: quarantine, self-isolation and self-monitoring? </t>
    </r>
  </si>
  <si>
    <r>
      <t xml:space="preserve">Have participants provided </t>
    </r>
    <r>
      <rPr>
        <b/>
        <sz val="11"/>
        <color rgb="FF000000"/>
        <rFont val="Calibri"/>
        <family val="2"/>
      </rPr>
      <t xml:space="preserve">information to allow for direct follow up </t>
    </r>
    <r>
      <rPr>
        <sz val="11"/>
        <color rgb="FF000000"/>
        <rFont val="Calibri"/>
        <family val="2"/>
      </rPr>
      <t>(contact tracing) with individuals and national governments on potential exposure if there is a suspected or confirmed case of COVID-19 linked to the religious mass gathering?</t>
    </r>
  </si>
  <si>
    <r>
      <t xml:space="preserve">Do </t>
    </r>
    <r>
      <rPr>
        <b/>
        <sz val="11"/>
        <color rgb="FF000000"/>
        <rFont val="Calibri"/>
        <family val="2"/>
      </rPr>
      <t>seating arrangements ensure physical distancing</t>
    </r>
    <r>
      <rPr>
        <sz val="11"/>
        <color rgb="FF000000"/>
        <rFont val="Calibri"/>
        <family val="2"/>
      </rPr>
      <t xml:space="preserve"> can be maintained? (If there are no seating arrangements, please answer "not applicable".)</t>
    </r>
  </si>
  <si>
    <t>Version 2 – 10 July 2020</t>
  </si>
  <si>
    <r>
      <rPr>
        <sz val="11"/>
        <rFont val="Calibri"/>
        <family val="2"/>
        <scheme val="minor"/>
      </rPr>
      <t xml:space="preserve">© World Health Organization 2020. Some rights reserved. This work is available under the </t>
    </r>
    <r>
      <rPr>
        <u/>
        <sz val="11"/>
        <color theme="10"/>
        <rFont val="Calibri"/>
        <family val="2"/>
        <charset val="204"/>
        <scheme val="minor"/>
      </rPr>
      <t>CC BY-NC-SA 3.0 IGO</t>
    </r>
    <r>
      <rPr>
        <sz val="11"/>
        <rFont val="Calibri"/>
        <family val="2"/>
        <scheme val="minor"/>
      </rPr>
      <t xml:space="preserve"> licence.</t>
    </r>
  </si>
  <si>
    <r>
      <t xml:space="preserve">WHO reference number:  </t>
    </r>
    <r>
      <rPr>
        <sz val="11"/>
        <color rgb="FF0000FF"/>
        <rFont val="Calibri"/>
        <family val="2"/>
        <scheme val="minor"/>
      </rPr>
      <t>WHO/2019-nCoV/Religious_Leaders_RAtool/2020.2</t>
    </r>
  </si>
  <si>
    <t>Mass gathering risk evaluation for 
COVID-19</t>
  </si>
  <si>
    <t>Mass Gathering COVID-19 Risk Assessment Tool – Events</t>
  </si>
  <si>
    <t xml:space="preserve">Instructions for authorities and organizers of events planning mass gatherings during the COVID-19 pandemic </t>
  </si>
  <si>
    <r>
      <t xml:space="preserve">The content of this Risk Assessment tool has been updated to reflect new CDC guidance and new evidence on both COVID-19 and mass gatherings, as well as feedback from end-users.
Additional improvements have been made to the way the information is organized and presented: the Decision Tree is now built into the tool and a new tab dedicated to Risk Communication has been added. The expanded tool now includes six tabs: 1. Instructions; 2. Decision Tree; 3. Risk Evaluation; 4. Risk Mitigation; 5. Decision Matrix; 6. Risk Communication.                                                                                                                                                                                                                                                                                
Version 1 was published on 16 April 2020 under the title: "How to use the mass gathering religious addendum risk assessment tool in the context of COVID-19".
Routine planning for mass gatherings includes conducting risk assessments to determine the overall risk of disease spread connected to a mass gathering.  The assessment include a risk evaluation, risk mitigation, and risk communication strategy developed for use by host countries and organizers of mass gathering to assess the specific risk of COVID-19.
There are three pillars to the Mass Gathering  Assessment Tool:
1. Risk Evaluation
2. Risk Mitigation
3. Risk Communication
This risk assessment tool includes all the factors form the generic risk assessment tool for mass gatherings plus additional considerations relating to ervices or celebrations to enable event organizers to determine a more accurate overall risk score.
This tool must be completed in this Excel spreadsheet (see following tabs), as the scores are automatically calculated there. The  tabs contain a decision tree providing an overview of the entire process, the risk evaluation, and the risk mitigation for  event organizers to complete. Instructions for use of the individual components are provided in the respective tabs. After the risk evaluation and risk mitigation have been completed, the scores you receive in the Excel spreadsheet for both sections will need to be entered into the decision tree accessible through the second tab ("2. Decision Tree") or the decision matrix via  the fifth tab ("5. Decision Matrix") for the overall risk score to be determined. The final tab ("6. Risk Communication") details the importance of clearly communicating your plans and findings with your staff, participants and general public and provides considerations for the event's risk communication strategy.
This risk assessment should be used in conjunction with the Practical considerations and recommendations for leaders and communities in the context of COVID-19.
To accurately provide answers to the following risk evaluation and risk mitigation questions, organizers must be knowledgeable about the current COVID-19 outbreak. The organizers should reference the daily global COVID-19 situation reports provided by Florida Department of Health as well as the national COVID-19 situation reports.
For the overall risk to be determined, factors under consideration include:
     • the current stage of the COVID-19 outbreak and known transmission dynamics
     • the geographical distribution and number of participants, and their individual risk profile
     • the risk assessment tool
     • the mitigation measures that are currently in place or feasible
It should also be noted that risk assessment is a cyclical process as demonstrated  in the figure below. Recording and reporting on the findings of the risk assessment, communicating key messages to the public, participants and event staff; and monitoring and reviewing the risk assessment must continuously occur throughout the planning stages of a mass gathering. As the figure displays, this tool should be continuously updated to account for changing information.
</t>
    </r>
    <r>
      <rPr>
        <i/>
        <sz val="11"/>
        <color theme="1"/>
        <rFont val="Calibri"/>
        <family val="2"/>
        <scheme val="minor"/>
      </rPr>
      <t xml:space="preserve">It is important to remember that while mitigation measures can reduce the risk of COVID-19 infections, they cannot completely eliminate the threat.  It is recommended to seriously consider postponing or reducing mass gatherings that bring people together and have the potential to amplify disease if mitigations cannot support physical distancing. Any decision can be supported through the use of  Risk Assessment for Mass Gatherings during COVID-19. 
</t>
    </r>
  </si>
  <si>
    <t>Mass gathering decision tree for COVID-19 risk assessment tools</t>
  </si>
  <si>
    <t xml:space="preserve">The decision tree provides an overview of the process for determining the risk of COVID-19 spread should a mass gathering be held. Event organizers can walk through this process to complete this risk assessment by conducting the risk evaluation and risk mitigation to receive their overall score. Then event organizers must employ effective risk communication to ensure their plans for the mass gathering are distributed to their staff, participants and the general public. The material available through tab 3 will allow you to perform a risk assessment; and through tab 4 you can assess what mitigation strategies are needed 
Once the risk evaluation and risk mitigation are completed, and the risk score and mitigation score are calculated, this decision tree shows how the two scores combine to provide an overall COVID-19 risk score for the mass gathering. An overall risk score can be defined as very low, low, moderate, high or very high. </t>
  </si>
  <si>
    <t xml:space="preserve">The questions below will enable event organizers to review the additional considerations specific to COVID-19 for their mass gatherings planning, and thus inform their risk assessment. This will help organizers to understand and manage any additional risk from COVID-19 that are present to the gathering.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from the CDC and the Florida Deparement of Health.
The person conducting this risk evaluation should answer 'yes' or 'no' to each question below to receive their total risk score before proceeding to the next step of completing the risk mitigation.
</t>
  </si>
  <si>
    <t>Will the event take place in a community experiencing transmission (larger outbreaks of local transmission), as defined by CDC?</t>
  </si>
  <si>
    <r>
      <t xml:space="preserve">Will the event include a significant number of participants at higher risk of severe disease </t>
    </r>
    <r>
      <rPr>
        <b/>
        <sz val="16"/>
        <color theme="1"/>
        <rFont val="Calibri (Body)"/>
      </rPr>
      <t>(e</t>
    </r>
    <r>
      <rPr>
        <b/>
        <sz val="16"/>
        <color rgb="FF000000"/>
        <rFont val="Calibri (Body)"/>
      </rPr>
      <t>.g. people &gt; 60 years of age or people with underlying health conditions)?</t>
    </r>
  </si>
  <si>
    <t>Will the event or celebration be held primarily indoors?</t>
  </si>
  <si>
    <t>Will the event or celebration require travel between multiple cities ?</t>
  </si>
  <si>
    <t>Will the event or celebration include practices that increase contact between people such as touching each other, shaking hands, or hugging?</t>
  </si>
  <si>
    <t>Will the event or celebration include practices that include the touching or sharing of items?</t>
  </si>
  <si>
    <t>Can the  event or celebration be held entirely or partially online (i.e. via live streaming)?</t>
  </si>
  <si>
    <t>Can the event or celebration be modified so that there will be no international participation to reduce the risk of international spread?</t>
  </si>
  <si>
    <t>Can the event or celebration be modified so those at high risk (e.g., people &gt; 60 years of age or people with underlying health conditions) will not attend or attend through virtual participation?</t>
  </si>
  <si>
    <t>Can the  event or celebration be modified so that the event will be held outdoors only?</t>
  </si>
  <si>
    <t>Can the event or celebration be modified so that it will be held in a single venue?</t>
  </si>
  <si>
    <t>Can the event or celebration be modified to restrict touching?</t>
  </si>
  <si>
    <t>Can the  event or celebration be modified to restrict the sharing or touching of items?</t>
  </si>
  <si>
    <t xml:space="preserve">Mitigation measures (also referred to as control measures) assess the current effort and planning to reduce the risk of spread of COVID-19 disease for a event or celebration. As mitigation measures can reduce the overall risk of the mass gathering contributing to the spread of COVID-19, they should be taken into account after the risk evaluation has occurred to gain a clearer understanding of  the overall risk of transmission and further spread of COVID-19, should the mass gathering be held. Together with the risk evaluation score, the mitigation measures will contribute to the decision matrix and influence the assessment of the overall risk of transmission and further spread of COVID-19 associated with  mass gathering.
The questions below will enable leaders and event organizers to review the mitigations specific to COVID-19 for their mass gatherings planning. The risk mitigation questions should be reviewed and reassessed regularly during the planning phase and updated immediately before transitioning to the operational phase to account for additional changes or modifications made during the mass gathering planning phase. 
The person conducting this risk mitigation should answer 'yes/complete'; 'maybe/in progress'; 'no/not considered'; or 'not applicable' to each question below to receive a total mitigation score as a percentage before proceeding to the final step of determining the overall score.
</t>
  </si>
  <si>
    <r>
      <t>Have the relevant organizers and responsible staff been informed about the latest available</t>
    </r>
    <r>
      <rPr>
        <b/>
        <sz val="11"/>
        <color rgb="FF000000"/>
        <rFont val="Calibri"/>
        <family val="2"/>
      </rPr>
      <t xml:space="preserve"> guidance</t>
    </r>
    <r>
      <rPr>
        <sz val="11"/>
        <color rgb="FF000000"/>
        <rFont val="Calibri"/>
        <family val="2"/>
      </rPr>
      <t xml:space="preserve"> on the COVID-19 outbreak (United States Centers for Disease Control and Prevention (CDC),</t>
    </r>
    <r>
      <rPr>
        <sz val="11"/>
        <color rgb="FF000000"/>
        <rFont val="Times New Roman"/>
        <family val="1"/>
      </rPr>
      <t> </t>
    </r>
    <r>
      <rPr>
        <sz val="11"/>
        <color rgb="FF000000"/>
        <rFont val="Calibri"/>
        <family val="2"/>
      </rPr>
      <t xml:space="preserve"> &amp; local public health authorities)? And are the relevant organizers and responsible staff committed to following the available guidance documents?</t>
    </r>
  </si>
  <si>
    <r>
      <t xml:space="preserve">Are organizers aware of </t>
    </r>
    <r>
      <rPr>
        <b/>
        <sz val="11"/>
        <color rgb="FF000000"/>
        <rFont val="Calibri"/>
        <family val="2"/>
      </rPr>
      <t>global and local daily situation reports</t>
    </r>
    <r>
      <rPr>
        <sz val="11"/>
        <color rgb="FF000000"/>
        <rFont val="Calibri"/>
        <family val="2"/>
      </rPr>
      <t xml:space="preserve"> as provided by CDC or local public health authorities?</t>
    </r>
  </si>
  <si>
    <r>
      <t xml:space="preserve">Do organizers and responsible staff understand COVID-19 </t>
    </r>
    <r>
      <rPr>
        <b/>
        <sz val="11"/>
        <color rgb="FF000000"/>
        <rFont val="Calibri"/>
        <family val="2"/>
      </rPr>
      <t>risks and transmission routes,</t>
    </r>
    <r>
      <rPr>
        <sz val="11"/>
        <color rgb="FF000000"/>
        <rFont val="Calibri"/>
        <family val="2"/>
      </rPr>
      <t xml:space="preserve"> </t>
    </r>
    <r>
      <rPr>
        <b/>
        <sz val="11"/>
        <color rgb="FF000000"/>
        <rFont val="Calibri"/>
        <family val="2"/>
      </rPr>
      <t xml:space="preserve">the steps that event attendees can take to limit spread, the recognized best practices </t>
    </r>
    <r>
      <rPr>
        <sz val="11"/>
        <color rgb="FF000000"/>
        <rFont val="Calibri"/>
        <family val="2"/>
      </rPr>
      <t xml:space="preserve">(including respiratory etiquette, hand hygiene, etc.), and </t>
    </r>
    <r>
      <rPr>
        <b/>
        <sz val="11"/>
        <color rgb="FF000000"/>
        <rFont val="Calibri"/>
        <family val="2"/>
      </rPr>
      <t>the travel restrictions</t>
    </r>
    <r>
      <rPr>
        <sz val="11"/>
        <color rgb="FF000000"/>
        <rFont val="Calibri"/>
        <family val="2"/>
      </rPr>
      <t xml:space="preserve"> adopted by different states/countries that may affect the mass gathering?</t>
    </r>
  </si>
  <si>
    <r>
      <t xml:space="preserve">Is there a </t>
    </r>
    <r>
      <rPr>
        <b/>
        <sz val="11"/>
        <color rgb="FF000000"/>
        <rFont val="Calibri"/>
        <family val="2"/>
      </rPr>
      <t>Medical Response Plan that includes COVID-19 considerations</t>
    </r>
    <r>
      <rPr>
        <sz val="11"/>
        <color rgb="FF000000"/>
        <rFont val="Calibri"/>
        <family val="2"/>
      </rPr>
      <t xml:space="preserve"> developed for this gathering?</t>
    </r>
  </si>
  <si>
    <r>
      <t xml:space="preserve">Does the Medical Response Plan developed for the mass gathering include </t>
    </r>
    <r>
      <rPr>
        <b/>
        <sz val="11"/>
        <color rgb="FF000000"/>
        <rFont val="Calibri"/>
        <family val="2"/>
      </rPr>
      <t xml:space="preserve">information about how attendees should interface with the healthcare system </t>
    </r>
    <r>
      <rPr>
        <sz val="11"/>
        <color rgb="FF000000"/>
        <rFont val="Calibri"/>
        <family val="2"/>
      </rPr>
      <t>(e.g., hotline/helpline number, organizer’s medical teams, local healthcare system)?</t>
    </r>
  </si>
  <si>
    <t>Have the organizers acquired hand sanitizer and, tissues, with plans to frequently replaced soap canisters in washrooms to help reduce transmission?</t>
  </si>
  <si>
    <t>If a person shows symptoms of an acute respiratory infection during the event or elevated temperature, is there a plan to not allow them into event?</t>
  </si>
  <si>
    <r>
      <t xml:space="preserve">Are there established </t>
    </r>
    <r>
      <rPr>
        <b/>
        <sz val="11"/>
        <color rgb="FF000000"/>
        <rFont val="Calibri"/>
        <family val="2"/>
      </rPr>
      <t>screening measures</t>
    </r>
    <r>
      <rPr>
        <sz val="11"/>
        <color rgb="FF000000"/>
        <rFont val="Calibri"/>
        <family val="2"/>
      </rPr>
      <t xml:space="preserve"> including temperature checks for participants at points of entry? (Please specify in comments what these screening measures include.)</t>
    </r>
  </si>
  <si>
    <r>
      <t xml:space="preserve">If the event is for a duration of less than 14 days, does the Medical Response Plan for this mass gathering include </t>
    </r>
    <r>
      <rPr>
        <b/>
        <sz val="11"/>
        <color rgb="FF000000"/>
        <rFont val="Calibri"/>
        <family val="2"/>
      </rPr>
      <t xml:space="preserve">protocols for organizers to notify all participants of possible exposure </t>
    </r>
    <r>
      <rPr>
        <sz val="11"/>
        <color rgb="FF000000"/>
        <rFont val="Calibri"/>
        <family val="2"/>
      </rPr>
      <t xml:space="preserve">to COVID-19 if the organizers are made aware of any suspected or confirmed cases in people who attended event? </t>
    </r>
  </si>
  <si>
    <r>
      <t xml:space="preserve">Are there agreed, clear and easily understood processes in place for </t>
    </r>
    <r>
      <rPr>
        <b/>
        <sz val="11"/>
        <color rgb="FF000000"/>
        <rFont val="Calibri"/>
        <family val="2"/>
      </rPr>
      <t>reporting to external multi-sectoral stakeholders</t>
    </r>
    <r>
      <rPr>
        <sz val="11"/>
        <color rgb="FF000000"/>
        <rFont val="Calibri"/>
        <family val="2"/>
      </rPr>
      <t xml:space="preserve"> (SAME)  and disseminating risk communication messages?</t>
    </r>
  </si>
  <si>
    <t>Specific  Mitigation Measures</t>
  </si>
  <si>
    <r>
      <t xml:space="preserve">Will there be measures in place to protect attendees such as </t>
    </r>
    <r>
      <rPr>
        <b/>
        <sz val="11"/>
        <color theme="1"/>
        <rFont val="Calibri"/>
        <family val="2"/>
      </rPr>
      <t xml:space="preserve">physical distancing </t>
    </r>
    <r>
      <rPr>
        <sz val="11"/>
        <color theme="1"/>
        <rFont val="Calibri"/>
        <family val="2"/>
      </rPr>
      <t>during event?</t>
    </r>
  </si>
  <si>
    <r>
      <t xml:space="preserve">Is it possible to transfer part or all of the mass gathering into a </t>
    </r>
    <r>
      <rPr>
        <b/>
        <sz val="11"/>
        <color theme="1"/>
        <rFont val="Calibri"/>
        <family val="2"/>
      </rPr>
      <t xml:space="preserve">digital format </t>
    </r>
    <r>
      <rPr>
        <sz val="11"/>
        <color theme="1"/>
        <rFont val="Calibri"/>
        <family val="2"/>
      </rPr>
      <t>(i.e. live streaming through Internet or media)?</t>
    </r>
  </si>
  <si>
    <t>Mass gathering decision matrix for COVID-19</t>
  </si>
  <si>
    <t>After receiving the risk score and mitigation score from the corresponding risk evaluation and risk mitigation, the overall risk of COVID-19 for the mass gathering can be calculated. This can be done either through the decision tree provided on the 2nd tab or through the decision matrix below. The overall risk ranges from very low to very high. 
A key defining the colour coding of the matrix is also provided on this tab. 
Users must find the range with their total risk score (from the risk evaluation) on the right-hand side of the decision matrix and the range of values that corresponds to their mitigation percentage score. By connecting the two scores, the user will be able to identify the overall risk of COVID-19 spread should the event or celebration occur with the current modifications and other planning considerations in place.</t>
  </si>
  <si>
    <t>Mass gathering risk communication for COVID-19</t>
  </si>
  <si>
    <t xml:space="preserve">In the COVID-19 pandemic that a corresponding “infodemic” occurring around the world. The COVID-19 infodemic has been characterized by the surge of information, some true but some false,  circulating across communication channels, inundating people with messages and complicating health communication efforts.
Given the communication landscape and the widespread impact of the COVID-19 pandemic globally, most individuals in a mass gathering will have some preconceived notions about the COVID-19 pandemic. These perceptions will be informed by an individual’s personal experience with COVID-19, the current state of their nation’s response, and many other personal and societal viewpoints.
Clear risk communication is essential in helping people accept changes and modifications to how an event is carried out, compared to the way it would have been during pre-COVID times. This is especially important when personal behaviour change is part of the required mass gathering modification. 
A robust risk communication strategy for a mass gathering event should be built on two foundational understandings:
1. The rationale behind the mass gathering modifications/changes 
2. The communication needs of those at the gathering.
The Mass Gathering Risk Assessment Tool helps to identify pathways for safer religious gathering practices, but the rationale behind these decisions must be effectively communicated to support successful implementation. The assessment tool can also be a valuable resource for message construction, since the process of decision-making is made more transparent, helping to increase buy-in from the mass gathering participants. 
Building a flexible risk communication strategy, acknowledging uncertainty, and sharing transparency around the decision-making process are essential components of effective risk communication. A risk communications strategy should start with a assessment of needs and identifying the proper channels for communication.  It should also identify influencers who can bring credibility and help spread the information, how best to get the information to target audiences and tools for monitoring and managing rumours and misinformation; and plan for an evaluation to assess effectiveness and inform future work.
The “Risk Mitigation” section of the Risk Assessment Tool has taken a number of these strategy elements and translated them into actionable steps designed to guide your modification efforts. You can use these questions, as well as others brought up in this section, to jumpstart a risk communication strategy.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</si>
</sst>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1"/>
      <color theme="1"/>
      <name val="Calibri"/>
      <family val="2"/>
      <scheme val="minor"/>
    </font>
    <font>
      <b/>
      <sz val="16"/>
      <color theme="1"/>
      <name val="Calibri"/>
      <family val="2"/>
      <scheme val="minor"/>
    </font>
    <font>
      <sz val="16"/>
      <color theme="1"/>
      <name val="Calibri"/>
      <family val="2"/>
      <scheme val="minor"/>
    </font>
    <font>
      <b/>
      <sz val="11"/>
      <color rgb="FF000000"/>
      <name val="Calibri"/>
      <family val="2"/>
      <scheme val="minor"/>
    </font>
    <font>
      <sz val="11"/>
      <name val="Calibri"/>
      <family val="2"/>
      <scheme val="minor"/>
    </font>
    <font>
      <b/>
      <sz val="12"/>
      <color theme="1"/>
      <name val="Calibri"/>
      <family val="2"/>
      <scheme val="minor"/>
    </font>
    <font>
      <sz val="10"/>
      <color theme="1"/>
      <name val="Calibri"/>
      <family val="2"/>
      <scheme val="minor"/>
    </font>
    <font>
      <b/>
      <sz val="20"/>
      <color theme="1"/>
      <name val="Calibri"/>
      <family val="2"/>
      <scheme val="minor"/>
    </font>
    <font>
      <b/>
      <sz val="22"/>
      <color theme="1"/>
      <name val="Calibri"/>
      <family val="2"/>
      <scheme val="minor"/>
    </font>
    <font>
      <b/>
      <sz val="22"/>
      <name val="Calibri"/>
      <family val="2"/>
      <scheme val="minor"/>
    </font>
    <font>
      <b/>
      <sz val="20"/>
      <color theme="1"/>
      <name val="Calibri"/>
      <family val="2"/>
      <charset val="204"/>
      <scheme val="minor"/>
    </font>
    <font>
      <b/>
      <sz val="26"/>
      <color theme="1"/>
      <name val="Calibri"/>
      <family val="2"/>
      <charset val="204"/>
      <scheme val="minor"/>
    </font>
    <font>
      <b/>
      <sz val="36"/>
      <color theme="1"/>
      <name val="Calibri"/>
      <family val="2"/>
      <charset val="204"/>
      <scheme val="minor"/>
    </font>
    <font>
      <b/>
      <i/>
      <sz val="16"/>
      <color theme="1"/>
      <name val="Calibri"/>
      <family val="2"/>
      <scheme val="minor"/>
    </font>
    <font>
      <b/>
      <i/>
      <sz val="11"/>
      <color theme="1"/>
      <name val="Calibri"/>
      <family val="2"/>
      <scheme val="minor"/>
    </font>
    <font>
      <i/>
      <sz val="11"/>
      <color theme="1"/>
      <name val="Calibri"/>
      <family val="2"/>
      <scheme val="minor"/>
    </font>
    <font>
      <sz val="22"/>
      <color theme="1"/>
      <name val="Calibri"/>
      <family val="2"/>
      <scheme val="minor"/>
    </font>
    <font>
      <b/>
      <sz val="22"/>
      <color rgb="FF000000"/>
      <name val="Calibri"/>
      <family val="2"/>
      <scheme val="minor"/>
    </font>
    <font>
      <b/>
      <u/>
      <sz val="20"/>
      <color theme="1"/>
      <name val="Calibri (Body)"/>
    </font>
    <font>
      <b/>
      <i/>
      <sz val="22"/>
      <color rgb="FF000000"/>
      <name val="Calibri"/>
      <family val="2"/>
      <scheme val="minor"/>
    </font>
    <font>
      <b/>
      <i/>
      <sz val="22"/>
      <color theme="1"/>
      <name val="Calibri"/>
      <family val="2"/>
      <scheme val="minor"/>
    </font>
    <font>
      <sz val="22"/>
      <color theme="1"/>
      <name val="Calibri"/>
      <family val="2"/>
      <charset val="204"/>
      <scheme val="minor"/>
    </font>
    <font>
      <i/>
      <sz val="12"/>
      <color theme="1"/>
      <name val="Calibri"/>
      <family val="2"/>
      <scheme val="minor"/>
    </font>
    <font>
      <sz val="11"/>
      <color rgb="FFFF0000"/>
      <name val="Calibri"/>
      <family val="2"/>
      <charset val="204"/>
      <scheme val="minor"/>
    </font>
    <font>
      <sz val="12"/>
      <color theme="1"/>
      <name val="Calibri"/>
      <family val="2"/>
      <charset val="204"/>
      <scheme val="minor"/>
    </font>
    <font>
      <b/>
      <sz val="16"/>
      <color theme="1"/>
      <name val="Calibri (Body)"/>
    </font>
    <font>
      <b/>
      <sz val="16"/>
      <color rgb="FF000000"/>
      <name val="Calibri (Body)"/>
    </font>
    <font>
      <sz val="11"/>
      <color rgb="FF000000"/>
      <name val="Calibri"/>
      <family val="2"/>
    </font>
    <font>
      <b/>
      <sz val="11"/>
      <color rgb="FF000000"/>
      <name val="Calibri"/>
      <family val="2"/>
    </font>
    <font>
      <sz val="11"/>
      <color theme="1"/>
      <name val="Calibri"/>
      <family val="2"/>
    </font>
    <font>
      <sz val="11"/>
      <color rgb="FF000000"/>
      <name val="Times New Roman"/>
      <family val="1"/>
    </font>
    <font>
      <b/>
      <sz val="11"/>
      <color theme="1"/>
      <name val="Calibri"/>
      <family val="2"/>
    </font>
    <font>
      <sz val="11"/>
      <color rgb="FF0000FF"/>
      <name val="Calibri"/>
      <family val="2"/>
      <scheme val="minor"/>
    </font>
    <font>
      <u/>
      <sz val="11"/>
      <color theme="10"/>
      <name val="Calibri"/>
      <family val="2"/>
      <charset val="204"/>
      <scheme val="minor"/>
    </font>
    <font>
      <u/>
      <sz val="11"/>
      <color theme="1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rgb="FFFF9300"/>
        <bgColor indexed="64"/>
      </patternFill>
    </fill>
    <fill>
      <patternFill patternType="solid">
        <fgColor rgb="FF30FA41"/>
        <bgColor indexed="64"/>
      </patternFill>
    </fill>
    <fill>
      <patternFill patternType="solid">
        <fgColor rgb="FF941100"/>
        <bgColor indexed="64"/>
      </patternFill>
    </fill>
    <fill>
      <patternFill patternType="solid">
        <fgColor rgb="FFFF2600"/>
        <bgColor indexed="64"/>
      </patternFill>
    </fill>
    <fill>
      <patternFill patternType="solid">
        <fgColor rgb="FFFFFFFF"/>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style="medium">
        <color theme="1"/>
      </top>
      <bottom style="medium">
        <color indexed="64"/>
      </bottom>
      <diagonal/>
    </border>
    <border>
      <left/>
      <right style="medium">
        <color theme="1"/>
      </right>
      <top/>
      <bottom style="medium">
        <color indexed="64"/>
      </bottom>
      <diagonal/>
    </border>
    <border>
      <left/>
      <right style="medium">
        <color theme="1"/>
      </right>
      <top style="medium">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theme="1"/>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0" fontId="36" fillId="0" borderId="0" applyNumberFormat="0" applyFill="0" applyBorder="0" applyAlignment="0" applyProtection="0"/>
  </cellStyleXfs>
  <cellXfs count="187">
    <xf numFmtId="0" fontId="0" fillId="0" borderId="0" xfId="0"/>
    <xf numFmtId="0" fontId="8" fillId="3" borderId="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3" borderId="0" xfId="0" applyFill="1"/>
    <xf numFmtId="0" fontId="0" fillId="3" borderId="0" xfId="0" applyFill="1" applyBorder="1" applyAlignment="1">
      <alignment horizontal="left" wrapText="1"/>
    </xf>
    <xf numFmtId="0" fontId="0" fillId="3" borderId="0" xfId="0" applyFill="1" applyAlignment="1">
      <alignment wrapText="1"/>
    </xf>
    <xf numFmtId="0" fontId="4" fillId="3" borderId="35" xfId="0" applyFont="1" applyFill="1" applyBorder="1" applyAlignment="1">
      <alignment vertical="top" wrapText="1"/>
    </xf>
    <xf numFmtId="0" fontId="5" fillId="3" borderId="0" xfId="0" applyFont="1" applyFill="1" applyBorder="1" applyAlignment="1">
      <alignment horizontal="left" wrapText="1"/>
    </xf>
    <xf numFmtId="0" fontId="5" fillId="3" borderId="0" xfId="0" applyFont="1" applyFill="1" applyAlignment="1">
      <alignment wrapText="1"/>
    </xf>
    <xf numFmtId="0" fontId="5" fillId="3" borderId="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4" fillId="3" borderId="37" xfId="0" applyFont="1" applyFill="1" applyBorder="1" applyAlignment="1">
      <alignment horizontal="center" wrapText="1"/>
    </xf>
    <xf numFmtId="0" fontId="4" fillId="3" borderId="0" xfId="0" applyFont="1" applyFill="1" applyBorder="1" applyAlignment="1"/>
    <xf numFmtId="0" fontId="11" fillId="4" borderId="4" xfId="0" applyFont="1" applyFill="1" applyBorder="1" applyAlignment="1">
      <alignment horizontal="center" vertical="top" wrapText="1"/>
    </xf>
    <xf numFmtId="0" fontId="0" fillId="3" borderId="24" xfId="0" applyFill="1" applyBorder="1" applyAlignment="1">
      <alignment wrapText="1"/>
    </xf>
    <xf numFmtId="0" fontId="0" fillId="3" borderId="0" xfId="0" applyFill="1" applyBorder="1" applyAlignment="1">
      <alignment wrapText="1"/>
    </xf>
    <xf numFmtId="0" fontId="0" fillId="3" borderId="27" xfId="0" applyFill="1" applyBorder="1" applyAlignment="1">
      <alignment wrapText="1"/>
    </xf>
    <xf numFmtId="0" fontId="0" fillId="3" borderId="26" xfId="0" applyFill="1" applyBorder="1" applyAlignment="1">
      <alignment wrapText="1"/>
    </xf>
    <xf numFmtId="0" fontId="0" fillId="3" borderId="0" xfId="0" applyFill="1" applyAlignment="1">
      <alignment horizontal="left" vertical="center" wrapText="1"/>
    </xf>
    <xf numFmtId="0" fontId="8" fillId="3" borderId="0" xfId="0" applyFont="1" applyFill="1" applyAlignment="1">
      <alignment horizontal="center" wrapText="1"/>
    </xf>
    <xf numFmtId="0" fontId="3" fillId="3" borderId="6" xfId="0" applyFont="1" applyFill="1" applyBorder="1" applyAlignment="1">
      <alignment wrapText="1"/>
    </xf>
    <xf numFmtId="0" fontId="8" fillId="3" borderId="1" xfId="0" applyFont="1" applyFill="1" applyBorder="1" applyAlignment="1">
      <alignment horizontal="center" wrapText="1"/>
    </xf>
    <xf numFmtId="0" fontId="8" fillId="3" borderId="0" xfId="0" applyFont="1" applyFill="1" applyBorder="1" applyAlignment="1">
      <alignment horizontal="center" wrapText="1"/>
    </xf>
    <xf numFmtId="0" fontId="3" fillId="3" borderId="0" xfId="0" applyFont="1" applyFill="1" applyAlignment="1">
      <alignment horizontal="center"/>
    </xf>
    <xf numFmtId="0" fontId="0" fillId="3" borderId="0" xfId="0" applyFill="1" applyAlignment="1"/>
    <xf numFmtId="0" fontId="11" fillId="4" borderId="2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19" xfId="0" applyFont="1" applyFill="1" applyBorder="1" applyAlignment="1">
      <alignment vertical="center" wrapText="1"/>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 xfId="0" applyFont="1" applyFill="1" applyBorder="1" applyAlignment="1">
      <alignment wrapText="1"/>
    </xf>
    <xf numFmtId="1" fontId="11" fillId="4" borderId="3" xfId="0" applyNumberFormat="1" applyFont="1" applyFill="1" applyBorder="1" applyAlignment="1">
      <alignment horizontal="center" wrapText="1"/>
    </xf>
    <xf numFmtId="0" fontId="11" fillId="5" borderId="34" xfId="0"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11" fillId="5" borderId="1" xfId="0" applyFont="1" applyFill="1" applyBorder="1" applyAlignment="1">
      <alignment wrapText="1"/>
    </xf>
    <xf numFmtId="0" fontId="11" fillId="2"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0" fillId="3" borderId="0" xfId="0" applyFill="1" applyBorder="1"/>
    <xf numFmtId="0" fontId="6" fillId="3" borderId="0" xfId="0" applyFont="1" applyFill="1" applyBorder="1" applyAlignment="1">
      <alignment horizontal="center" vertical="center" wrapText="1"/>
    </xf>
    <xf numFmtId="0" fontId="0" fillId="3" borderId="8" xfId="0" applyFill="1" applyBorder="1"/>
    <xf numFmtId="0" fontId="0" fillId="3" borderId="5" xfId="0" applyFill="1" applyBorder="1"/>
    <xf numFmtId="0" fontId="0" fillId="3" borderId="40" xfId="0" applyFill="1" applyBorder="1"/>
    <xf numFmtId="0" fontId="0" fillId="3" borderId="9" xfId="0" applyFill="1" applyBorder="1"/>
    <xf numFmtId="0" fontId="0" fillId="3" borderId="4" xfId="0" applyFill="1" applyBorder="1"/>
    <xf numFmtId="0" fontId="11" fillId="7" borderId="3" xfId="0" applyFont="1" applyFill="1" applyBorder="1" applyAlignment="1">
      <alignment horizontal="center" vertical="center" wrapText="1"/>
    </xf>
    <xf numFmtId="0" fontId="13" fillId="3" borderId="0" xfId="0" applyFont="1" applyFill="1" applyBorder="1" applyAlignment="1">
      <alignment vertical="top" wrapText="1"/>
    </xf>
    <xf numFmtId="0" fontId="18" fillId="3" borderId="0" xfId="0" applyFont="1" applyFill="1" applyBorder="1" applyAlignment="1">
      <alignment wrapText="1"/>
    </xf>
    <xf numFmtId="0" fontId="18"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Border="1" applyAlignment="1">
      <alignment vertical="center" wrapText="1"/>
    </xf>
    <xf numFmtId="0" fontId="18" fillId="3" borderId="0" xfId="0" applyFont="1" applyFill="1" applyBorder="1" applyAlignment="1">
      <alignment vertical="center" wrapText="1"/>
    </xf>
    <xf numFmtId="0" fontId="11" fillId="7"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22" fillId="4" borderId="2" xfId="0" applyFont="1" applyFill="1" applyBorder="1" applyAlignment="1">
      <alignment wrapText="1"/>
    </xf>
    <xf numFmtId="0" fontId="0" fillId="4" borderId="8" xfId="0" applyFill="1" applyBorder="1" applyAlignment="1">
      <alignment wrapText="1"/>
    </xf>
    <xf numFmtId="0" fontId="0" fillId="3" borderId="25" xfId="0" applyFill="1" applyBorder="1" applyAlignment="1">
      <alignment wrapText="1"/>
    </xf>
    <xf numFmtId="0" fontId="8" fillId="0" borderId="16"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0" fillId="3" borderId="43" xfId="0" applyFill="1" applyBorder="1"/>
    <xf numFmtId="0" fontId="0" fillId="3" borderId="41" xfId="0" applyFill="1" applyBorder="1"/>
    <xf numFmtId="0" fontId="26" fillId="3" borderId="0" xfId="0" applyFont="1" applyFill="1"/>
    <xf numFmtId="0" fontId="11" fillId="9"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0" fillId="3" borderId="0" xfId="0" applyFill="1"/>
    <xf numFmtId="0" fontId="1" fillId="3" borderId="24" xfId="0" applyFont="1" applyFill="1" applyBorder="1" applyAlignment="1">
      <alignment horizontal="left" vertical="top" wrapText="1"/>
    </xf>
    <xf numFmtId="49" fontId="20" fillId="3" borderId="2" xfId="0" applyNumberFormat="1" applyFont="1" applyFill="1" applyBorder="1" applyAlignment="1">
      <alignment horizontal="center" vertical="center" wrapText="1"/>
    </xf>
    <xf numFmtId="0" fontId="9" fillId="3" borderId="24" xfId="0" applyFont="1" applyFill="1" applyBorder="1" applyAlignment="1">
      <alignment horizontal="left" vertical="top" wrapText="1"/>
    </xf>
    <xf numFmtId="0" fontId="8" fillId="3" borderId="48" xfId="0" applyFont="1" applyFill="1" applyBorder="1" applyAlignment="1">
      <alignment horizontal="center" vertical="center" wrapText="1"/>
    </xf>
    <xf numFmtId="0" fontId="0" fillId="3" borderId="0" xfId="0" applyFill="1"/>
    <xf numFmtId="0" fontId="0" fillId="3" borderId="0" xfId="0" applyFill="1"/>
    <xf numFmtId="0" fontId="28" fillId="3" borderId="9" xfId="0" applyFont="1" applyFill="1" applyBorder="1" applyAlignment="1">
      <alignment vertical="top" wrapText="1"/>
    </xf>
    <xf numFmtId="0" fontId="29" fillId="10" borderId="9" xfId="0" applyFont="1" applyFill="1" applyBorder="1" applyAlignment="1">
      <alignment vertical="center" wrapText="1"/>
    </xf>
    <xf numFmtId="0" fontId="29" fillId="10" borderId="1" xfId="0" applyFont="1" applyFill="1" applyBorder="1" applyAlignment="1">
      <alignment vertical="center" wrapText="1"/>
    </xf>
    <xf numFmtId="0" fontId="29" fillId="10" borderId="0" xfId="0" applyFont="1" applyFill="1" applyAlignment="1">
      <alignment vertical="center" wrapText="1"/>
    </xf>
    <xf numFmtId="0" fontId="0" fillId="3" borderId="49" xfId="0"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50" xfId="0" applyFill="1" applyBorder="1" applyAlignment="1">
      <alignment horizontal="center" vertical="center" wrapText="1"/>
    </xf>
    <xf numFmtId="0" fontId="7" fillId="3" borderId="49" xfId="0" applyFont="1" applyFill="1" applyBorder="1" applyAlignment="1">
      <alignment horizontal="center" vertical="center" wrapText="1"/>
    </xf>
    <xf numFmtId="0" fontId="30" fillId="10" borderId="7" xfId="0" applyFont="1" applyFill="1" applyBorder="1" applyAlignment="1">
      <alignment vertical="center" wrapText="1"/>
    </xf>
    <xf numFmtId="0" fontId="32" fillId="0" borderId="11" xfId="0" applyFont="1" applyBorder="1" applyAlignment="1">
      <alignment vertical="center" wrapText="1"/>
    </xf>
    <xf numFmtId="0" fontId="30" fillId="10" borderId="14" xfId="0" applyFont="1" applyFill="1" applyBorder="1" applyAlignment="1">
      <alignment vertical="center" wrapText="1"/>
    </xf>
    <xf numFmtId="0" fontId="30" fillId="10" borderId="12" xfId="0" applyFont="1" applyFill="1" applyBorder="1" applyAlignment="1">
      <alignment vertical="center" wrapText="1"/>
    </xf>
    <xf numFmtId="0" fontId="30" fillId="10" borderId="11" xfId="0" applyFont="1" applyFill="1" applyBorder="1" applyAlignment="1">
      <alignment vertical="center" wrapText="1"/>
    </xf>
    <xf numFmtId="0" fontId="0" fillId="3" borderId="0" xfId="0" applyFill="1"/>
    <xf numFmtId="0" fontId="24" fillId="3" borderId="41" xfId="0" applyFont="1" applyFill="1" applyBorder="1" applyAlignment="1">
      <alignment wrapText="1"/>
    </xf>
    <xf numFmtId="0" fontId="0" fillId="3" borderId="0" xfId="0" applyFill="1"/>
    <xf numFmtId="0" fontId="36" fillId="0" borderId="0" xfId="1" applyAlignment="1">
      <alignment horizontal="justify" vertical="center"/>
    </xf>
    <xf numFmtId="0" fontId="0" fillId="3" borderId="0" xfId="0" applyFill="1" applyAlignment="1">
      <alignment vertical="center"/>
    </xf>
    <xf numFmtId="0" fontId="0" fillId="3" borderId="0" xfId="0" applyFill="1"/>
    <xf numFmtId="0" fontId="0" fillId="3" borderId="8" xfId="0" applyFill="1" applyBorder="1" applyAlignment="1"/>
    <xf numFmtId="0" fontId="0" fillId="3" borderId="5" xfId="0" applyFill="1" applyBorder="1" applyAlignment="1"/>
    <xf numFmtId="0" fontId="30" fillId="10" borderId="45" xfId="0" applyFont="1" applyFill="1" applyBorder="1" applyAlignment="1">
      <alignment vertical="top" wrapText="1"/>
    </xf>
    <xf numFmtId="0" fontId="2" fillId="3" borderId="54" xfId="0" applyFont="1" applyFill="1" applyBorder="1" applyAlignment="1">
      <alignment horizontal="center" vertical="top" wrapText="1"/>
    </xf>
    <xf numFmtId="0" fontId="8" fillId="3" borderId="45" xfId="0" applyFont="1" applyFill="1" applyBorder="1" applyAlignment="1">
      <alignment horizontal="center" vertical="top" wrapText="1"/>
    </xf>
    <xf numFmtId="0" fontId="8" fillId="3" borderId="46" xfId="0" applyFont="1" applyFill="1" applyBorder="1" applyAlignment="1">
      <alignment horizontal="center" vertical="top" wrapText="1"/>
    </xf>
    <xf numFmtId="0" fontId="9" fillId="3" borderId="25" xfId="0" applyFont="1" applyFill="1" applyBorder="1" applyAlignment="1">
      <alignment vertical="top" wrapText="1"/>
    </xf>
    <xf numFmtId="0" fontId="1" fillId="3" borderId="26" xfId="0" applyFont="1" applyFill="1" applyBorder="1" applyAlignment="1">
      <alignment horizontal="left" vertical="center" wrapText="1"/>
    </xf>
    <xf numFmtId="0" fontId="0" fillId="3" borderId="0" xfId="0" applyFill="1" applyAlignment="1">
      <alignment vertical="center" wrapText="1"/>
    </xf>
    <xf numFmtId="0" fontId="9" fillId="3" borderId="26" xfId="0" applyFont="1" applyFill="1" applyBorder="1" applyAlignment="1">
      <alignment horizontal="lef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4" fillId="3" borderId="9" xfId="0" applyFont="1" applyFill="1" applyBorder="1" applyAlignment="1">
      <alignment vertical="center" wrapText="1"/>
    </xf>
    <xf numFmtId="0" fontId="36" fillId="0" borderId="0" xfId="1" applyBorder="1" applyAlignment="1">
      <alignment horizontal="justify" vertical="center"/>
    </xf>
    <xf numFmtId="0" fontId="32" fillId="0" borderId="14" xfId="0" applyFont="1" applyBorder="1" applyAlignment="1">
      <alignment vertical="center" wrapText="1"/>
    </xf>
    <xf numFmtId="0" fontId="7" fillId="3" borderId="51" xfId="0" applyFont="1" applyFill="1" applyBorder="1" applyAlignment="1">
      <alignment horizontal="center" vertical="center" wrapText="1"/>
    </xf>
    <xf numFmtId="0" fontId="0" fillId="3" borderId="0" xfId="0" applyFill="1" applyAlignment="1">
      <alignment vertical="center"/>
    </xf>
    <xf numFmtId="0" fontId="0" fillId="3" borderId="0" xfId="0" applyFill="1" applyBorder="1" applyAlignment="1">
      <alignment horizontal="left" vertical="top" wrapText="1"/>
    </xf>
    <xf numFmtId="0" fontId="18" fillId="3" borderId="0" xfId="0" applyFont="1" applyFill="1" applyBorder="1" applyAlignment="1">
      <alignment horizontal="left"/>
    </xf>
    <xf numFmtId="0" fontId="24" fillId="3" borderId="42" xfId="0" applyFont="1" applyFill="1" applyBorder="1" applyAlignment="1">
      <alignment horizontal="center" vertical="center" wrapText="1"/>
    </xf>
    <xf numFmtId="0" fontId="37" fillId="0" borderId="0" xfId="1" applyFont="1" applyAlignment="1">
      <alignment horizontal="justify" vertical="center"/>
    </xf>
    <xf numFmtId="0" fontId="36" fillId="0" borderId="0" xfId="1" applyAlignment="1">
      <alignment horizontal="justify" vertical="center"/>
    </xf>
    <xf numFmtId="0" fontId="14" fillId="3" borderId="0" xfId="0" applyFont="1" applyFill="1" applyBorder="1" applyAlignment="1">
      <alignment horizontal="center" vertical="top" wrapText="1"/>
    </xf>
    <xf numFmtId="0" fontId="25" fillId="3" borderId="41" xfId="0" applyFont="1" applyFill="1" applyBorder="1" applyAlignment="1">
      <alignment horizontal="left" vertical="top" wrapText="1"/>
    </xf>
    <xf numFmtId="0" fontId="25" fillId="3" borderId="42" xfId="0" applyFont="1" applyFill="1" applyBorder="1" applyAlignment="1">
      <alignment horizontal="left" vertical="top" wrapText="1"/>
    </xf>
    <xf numFmtId="0" fontId="25" fillId="3" borderId="43" xfId="0" applyFont="1" applyFill="1" applyBorder="1" applyAlignment="1">
      <alignment horizontal="left" vertical="top" wrapText="1"/>
    </xf>
    <xf numFmtId="0" fontId="25" fillId="3" borderId="40" xfId="0" applyFont="1" applyFill="1" applyBorder="1" applyAlignment="1">
      <alignment horizontal="left" vertical="top" wrapText="1"/>
    </xf>
    <xf numFmtId="0" fontId="25" fillId="3" borderId="9" xfId="0" applyFont="1" applyFill="1" applyBorder="1" applyAlignment="1">
      <alignment horizontal="left" vertical="top" wrapText="1"/>
    </xf>
    <xf numFmtId="0" fontId="25" fillId="3" borderId="4" xfId="0" applyFont="1" applyFill="1" applyBorder="1" applyAlignment="1">
      <alignment horizontal="left" vertical="top" wrapText="1"/>
    </xf>
    <xf numFmtId="0" fontId="37" fillId="0" borderId="0" xfId="1" applyFont="1" applyBorder="1" applyAlignment="1">
      <alignment horizontal="justify" vertical="center"/>
    </xf>
    <xf numFmtId="0" fontId="18" fillId="3" borderId="41" xfId="0" applyFont="1" applyFill="1" applyBorder="1" applyAlignment="1">
      <alignment horizontal="left" vertical="top" wrapText="1"/>
    </xf>
    <xf numFmtId="0" fontId="18" fillId="3" borderId="42" xfId="0" applyFont="1" applyFill="1" applyBorder="1" applyAlignment="1">
      <alignment horizontal="left" vertical="top" wrapText="1"/>
    </xf>
    <xf numFmtId="0" fontId="18" fillId="3" borderId="43" xfId="0" applyFont="1" applyFill="1" applyBorder="1" applyAlignment="1">
      <alignment horizontal="left" vertical="top" wrapText="1"/>
    </xf>
    <xf numFmtId="0" fontId="18" fillId="3" borderId="40" xfId="0" applyFont="1" applyFill="1" applyBorder="1" applyAlignment="1">
      <alignment horizontal="left" vertical="top" wrapText="1"/>
    </xf>
    <xf numFmtId="0" fontId="18" fillId="3" borderId="9" xfId="0" applyFont="1" applyFill="1" applyBorder="1" applyAlignment="1">
      <alignment horizontal="left" vertical="top" wrapText="1"/>
    </xf>
    <xf numFmtId="0" fontId="18" fillId="3" borderId="4" xfId="0" applyFont="1" applyFill="1" applyBorder="1" applyAlignment="1">
      <alignment horizontal="left" vertical="top"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6" xfId="0" applyFont="1" applyFill="1" applyBorder="1" applyAlignment="1">
      <alignment horizontal="center"/>
    </xf>
    <xf numFmtId="0" fontId="11" fillId="4" borderId="22" xfId="0" applyFont="1" applyFill="1" applyBorder="1" applyAlignment="1">
      <alignment horizontal="center"/>
    </xf>
    <xf numFmtId="0" fontId="11" fillId="4" borderId="3" xfId="0" applyFont="1" applyFill="1" applyBorder="1" applyAlignment="1">
      <alignment horizontal="center"/>
    </xf>
    <xf numFmtId="0" fontId="15" fillId="3" borderId="9" xfId="0" applyFont="1" applyFill="1" applyBorder="1" applyAlignment="1">
      <alignment horizontal="center"/>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8" fillId="3" borderId="8" xfId="0" applyFont="1" applyFill="1" applyBorder="1" applyAlignment="1">
      <alignment horizontal="center" vertical="center"/>
    </xf>
    <xf numFmtId="0" fontId="18" fillId="3" borderId="40" xfId="0" applyFont="1" applyFill="1" applyBorder="1" applyAlignment="1">
      <alignment horizontal="center" vertical="center"/>
    </xf>
    <xf numFmtId="0" fontId="17" fillId="3" borderId="5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0" fillId="3" borderId="6" xfId="0" applyFont="1" applyFill="1" applyBorder="1" applyAlignment="1">
      <alignment vertical="center" wrapText="1"/>
    </xf>
    <xf numFmtId="0" fontId="10" fillId="3" borderId="22" xfId="0" applyFont="1" applyFill="1" applyBorder="1" applyAlignment="1">
      <alignment vertical="center" wrapText="1"/>
    </xf>
    <xf numFmtId="0" fontId="10" fillId="3" borderId="3" xfId="0" applyFont="1" applyFill="1" applyBorder="1" applyAlignment="1">
      <alignment vertical="center" wrapText="1"/>
    </xf>
    <xf numFmtId="0" fontId="10" fillId="3" borderId="6"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9" fillId="5" borderId="6" xfId="0" applyFont="1" applyFill="1" applyBorder="1" applyAlignment="1">
      <alignment horizontal="center" wrapText="1"/>
    </xf>
    <xf numFmtId="0" fontId="19" fillId="5" borderId="22" xfId="0" applyFont="1" applyFill="1" applyBorder="1" applyAlignment="1">
      <alignment horizontal="center" wrapText="1"/>
    </xf>
    <xf numFmtId="0" fontId="19" fillId="5" borderId="3" xfId="0" applyFont="1" applyFill="1" applyBorder="1" applyAlignment="1">
      <alignment horizontal="center" wrapText="1"/>
    </xf>
    <xf numFmtId="0" fontId="22" fillId="4" borderId="9" xfId="0" applyFont="1" applyFill="1" applyBorder="1" applyAlignment="1">
      <alignment horizontal="center" wrapText="1"/>
    </xf>
    <xf numFmtId="0" fontId="22" fillId="4" borderId="4" xfId="0" applyFont="1" applyFill="1" applyBorder="1" applyAlignment="1">
      <alignment horizontal="center" wrapText="1"/>
    </xf>
    <xf numFmtId="0" fontId="23" fillId="5" borderId="6"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0" fillId="3" borderId="0" xfId="0" applyFill="1" applyAlignment="1">
      <alignment horizontal="center"/>
    </xf>
    <xf numFmtId="0" fontId="11" fillId="4" borderId="6"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7" fillId="3" borderId="0" xfId="0" applyFont="1" applyFill="1" applyAlignment="1">
      <alignment horizontal="left" vertical="top" wrapText="1"/>
    </xf>
    <xf numFmtId="0" fontId="14" fillId="3" borderId="0" xfId="0" applyFont="1" applyFill="1" applyAlignment="1">
      <alignment horizontal="center" vertical="top" wrapText="1"/>
    </xf>
    <xf numFmtId="0" fontId="0" fillId="3" borderId="42" xfId="0" applyFill="1" applyBorder="1"/>
    <xf numFmtId="0" fontId="0" fillId="3" borderId="0" xfId="0" applyFill="1"/>
    <xf numFmtId="0" fontId="0" fillId="3" borderId="9" xfId="0" applyFill="1" applyBorder="1"/>
  </cellXfs>
  <cellStyles count="2">
    <cellStyle name="Hyperlink" xfId="1" builtinId="8"/>
    <cellStyle name="Normal" xfId="0" builtinId="0"/>
  </cellStyles>
  <dxfs count="0"/>
  <tableStyles count="0" defaultTableStyle="TableStyleMedium9" defaultPivotStyle="PivotStyleLight16"/>
  <colors>
    <mruColors>
      <color rgb="FF0000FF"/>
      <color rgb="FFFF2600"/>
      <color rgb="FF941100"/>
      <color rgb="FFFF9300"/>
      <color rgb="FFFF7E79"/>
      <color rgb="FFFD9A00"/>
      <color rgb="FFFF7C00"/>
      <color rgb="FFFF4C41"/>
      <color rgb="FF30FA41"/>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682784</xdr:colOff>
      <xdr:row>26</xdr:row>
      <xdr:rowOff>858187</xdr:rowOff>
    </xdr:from>
    <xdr:to>
      <xdr:col>8</xdr:col>
      <xdr:colOff>746284</xdr:colOff>
      <xdr:row>26</xdr:row>
      <xdr:rowOff>3181695</xdr:rowOff>
    </xdr:to>
    <xdr:pic>
      <xdr:nvPicPr>
        <xdr:cNvPr id="4" name="Picture 3" descr="A close up of a logo&#10;&#10;Description automatically generated">
          <a:extLst>
            <a:ext uri="{FF2B5EF4-FFF2-40B4-BE49-F238E27FC236}">
              <a16:creationId xmlns:a16="http://schemas.microsoft.com/office/drawing/2014/main" id="{8C6517DE-7FF4-DC4C-8B3B-B5566B54155B}"/>
            </a:ext>
          </a:extLst>
        </xdr:cNvPr>
        <xdr:cNvPicPr/>
      </xdr:nvPicPr>
      <xdr:blipFill>
        <a:blip xmlns:r="http://schemas.openxmlformats.org/officeDocument/2006/relationships" r:embed="rId1"/>
        <a:stretch>
          <a:fillRect/>
        </a:stretch>
      </xdr:blipFill>
      <xdr:spPr>
        <a:xfrm>
          <a:off x="4784137" y="10913599"/>
          <a:ext cx="2752912" cy="23235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653142</xdr:colOff>
      <xdr:row>7</xdr:row>
      <xdr:rowOff>5441</xdr:rowOff>
    </xdr:from>
    <xdr:to>
      <xdr:col>15</xdr:col>
      <xdr:colOff>108856</xdr:colOff>
      <xdr:row>81</xdr:row>
      <xdr:rowOff>64860</xdr:rowOff>
    </xdr:to>
    <xdr:pic>
      <xdr:nvPicPr>
        <xdr:cNvPr id="61" name="Picture 60">
          <a:extLst>
            <a:ext uri="{FF2B5EF4-FFF2-40B4-BE49-F238E27FC236}">
              <a16:creationId xmlns:a16="http://schemas.microsoft.com/office/drawing/2014/main" id="{CEF0CF1A-1F06-4441-971D-7B1BE6BD5F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6856" y="3797298"/>
          <a:ext cx="10305143" cy="1482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reativecommons.org/licenses/by-nc-sa/3.0/ig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9"/>
  <sheetViews>
    <sheetView tabSelected="1" zoomScale="140" zoomScaleNormal="140" workbookViewId="0">
      <selection activeCell="C6" sqref="C6:N34"/>
    </sheetView>
  </sheetViews>
  <sheetFormatPr defaultColWidth="10.85546875" defaultRowHeight="15"/>
  <cols>
    <col min="1" max="1" width="10.85546875" style="10"/>
    <col min="2" max="2" width="7.28515625" style="10" customWidth="1"/>
    <col min="3" max="3" width="14.85546875" style="10" customWidth="1"/>
    <col min="4" max="13" width="12.85546875" style="10" customWidth="1"/>
    <col min="14" max="14" width="9.140625" style="10" customWidth="1"/>
    <col min="15" max="15" width="6.140625" style="10" customWidth="1"/>
    <col min="16" max="16384" width="10.85546875" style="10"/>
  </cols>
  <sheetData>
    <row r="1" spans="2:15" ht="48.2" customHeight="1" thickBot="1"/>
    <row r="2" spans="2:15" ht="57" customHeight="1">
      <c r="B2" s="103"/>
      <c r="C2" s="127" t="s">
        <v>71</v>
      </c>
      <c r="D2" s="127"/>
      <c r="E2" s="127"/>
      <c r="F2" s="127"/>
      <c r="G2" s="127"/>
      <c r="H2" s="127"/>
      <c r="I2" s="127"/>
      <c r="J2" s="127"/>
      <c r="K2" s="127"/>
      <c r="L2" s="127"/>
      <c r="M2" s="127"/>
      <c r="N2" s="127"/>
      <c r="O2" s="73"/>
    </row>
    <row r="3" spans="2:15">
      <c r="B3" s="49"/>
      <c r="C3" s="126" t="s">
        <v>72</v>
      </c>
      <c r="D3" s="126"/>
      <c r="E3" s="126"/>
      <c r="F3" s="126"/>
      <c r="G3" s="126"/>
      <c r="H3" s="126"/>
      <c r="I3" s="126"/>
      <c r="J3" s="126"/>
      <c r="K3" s="126"/>
      <c r="L3" s="126"/>
      <c r="M3" s="126"/>
      <c r="N3" s="126"/>
      <c r="O3" s="50"/>
    </row>
    <row r="4" spans="2:15" s="102" customFormat="1">
      <c r="B4" s="49"/>
      <c r="C4" s="126" t="s">
        <v>67</v>
      </c>
      <c r="D4" s="126"/>
      <c r="E4" s="126"/>
      <c r="F4" s="126"/>
      <c r="G4" s="126"/>
      <c r="H4" s="126"/>
      <c r="I4" s="126"/>
      <c r="J4" s="126"/>
      <c r="K4" s="126"/>
      <c r="L4" s="126"/>
      <c r="M4" s="126"/>
      <c r="N4" s="126"/>
      <c r="O4" s="50"/>
    </row>
    <row r="5" spans="2:15">
      <c r="B5" s="49"/>
      <c r="C5" s="47"/>
      <c r="D5" s="47"/>
      <c r="E5" s="47"/>
      <c r="F5" s="47"/>
      <c r="G5" s="47"/>
      <c r="H5" s="47"/>
      <c r="I5" s="47"/>
      <c r="J5" s="47"/>
      <c r="K5" s="47"/>
      <c r="L5" s="47"/>
      <c r="M5" s="47"/>
      <c r="N5" s="47"/>
      <c r="O5" s="50"/>
    </row>
    <row r="6" spans="2:15" ht="52.5" customHeight="1">
      <c r="B6" s="49"/>
      <c r="C6" s="125" t="s">
        <v>73</v>
      </c>
      <c r="D6" s="125"/>
      <c r="E6" s="125"/>
      <c r="F6" s="125"/>
      <c r="G6" s="125"/>
      <c r="H6" s="125"/>
      <c r="I6" s="125"/>
      <c r="J6" s="125"/>
      <c r="K6" s="125"/>
      <c r="L6" s="125"/>
      <c r="M6" s="125"/>
      <c r="N6" s="125"/>
      <c r="O6" s="50"/>
    </row>
    <row r="7" spans="2:15" s="107" customFormat="1" ht="33.75" customHeight="1">
      <c r="B7" s="49"/>
      <c r="C7" s="125"/>
      <c r="D7" s="125"/>
      <c r="E7" s="125"/>
      <c r="F7" s="125"/>
      <c r="G7" s="125"/>
      <c r="H7" s="125"/>
      <c r="I7" s="125"/>
      <c r="J7" s="125"/>
      <c r="K7" s="125"/>
      <c r="L7" s="125"/>
      <c r="M7" s="125"/>
      <c r="N7" s="125"/>
      <c r="O7" s="50"/>
    </row>
    <row r="8" spans="2:15" s="32" customFormat="1" ht="45.95" customHeight="1">
      <c r="B8" s="108"/>
      <c r="C8" s="125"/>
      <c r="D8" s="125"/>
      <c r="E8" s="125"/>
      <c r="F8" s="125"/>
      <c r="G8" s="125"/>
      <c r="H8" s="125"/>
      <c r="I8" s="125"/>
      <c r="J8" s="125"/>
      <c r="K8" s="125"/>
      <c r="L8" s="125"/>
      <c r="M8" s="125"/>
      <c r="N8" s="125"/>
      <c r="O8" s="109"/>
    </row>
    <row r="9" spans="2:15" ht="57.95" customHeight="1">
      <c r="B9" s="49"/>
      <c r="C9" s="125"/>
      <c r="D9" s="125"/>
      <c r="E9" s="125"/>
      <c r="F9" s="125"/>
      <c r="G9" s="125"/>
      <c r="H9" s="125"/>
      <c r="I9" s="125"/>
      <c r="J9" s="125"/>
      <c r="K9" s="125"/>
      <c r="L9" s="125"/>
      <c r="M9" s="125"/>
      <c r="N9" s="125"/>
      <c r="O9" s="50"/>
    </row>
    <row r="10" spans="2:15" s="78" customFormat="1" ht="15" customHeight="1">
      <c r="B10" s="49"/>
      <c r="C10" s="125"/>
      <c r="D10" s="125"/>
      <c r="E10" s="125"/>
      <c r="F10" s="125"/>
      <c r="G10" s="125"/>
      <c r="H10" s="125"/>
      <c r="I10" s="125"/>
      <c r="J10" s="125"/>
      <c r="K10" s="125"/>
      <c r="L10" s="125"/>
      <c r="M10" s="125"/>
      <c r="N10" s="125"/>
      <c r="O10" s="50"/>
    </row>
    <row r="11" spans="2:15" s="78" customFormat="1" ht="32.1" customHeight="1">
      <c r="B11" s="49"/>
      <c r="C11" s="125"/>
      <c r="D11" s="125"/>
      <c r="E11" s="125"/>
      <c r="F11" s="125"/>
      <c r="G11" s="125"/>
      <c r="H11" s="125"/>
      <c r="I11" s="125"/>
      <c r="J11" s="125"/>
      <c r="K11" s="125"/>
      <c r="L11" s="125"/>
      <c r="M11" s="125"/>
      <c r="N11" s="125"/>
      <c r="O11" s="50"/>
    </row>
    <row r="12" spans="2:15">
      <c r="B12" s="49"/>
      <c r="C12" s="125"/>
      <c r="D12" s="125"/>
      <c r="E12" s="125"/>
      <c r="F12" s="125"/>
      <c r="G12" s="125"/>
      <c r="H12" s="125"/>
      <c r="I12" s="125"/>
      <c r="J12" s="125"/>
      <c r="K12" s="125"/>
      <c r="L12" s="125"/>
      <c r="M12" s="125"/>
      <c r="N12" s="125"/>
      <c r="O12" s="50"/>
    </row>
    <row r="13" spans="2:15" ht="78" customHeight="1">
      <c r="B13" s="49"/>
      <c r="C13" s="125"/>
      <c r="D13" s="125"/>
      <c r="E13" s="125"/>
      <c r="F13" s="125"/>
      <c r="G13" s="125"/>
      <c r="H13" s="125"/>
      <c r="I13" s="125"/>
      <c r="J13" s="125"/>
      <c r="K13" s="125"/>
      <c r="L13" s="125"/>
      <c r="M13" s="125"/>
      <c r="N13" s="125"/>
      <c r="O13" s="50"/>
    </row>
    <row r="14" spans="2:15">
      <c r="B14" s="49"/>
      <c r="C14" s="125"/>
      <c r="D14" s="125"/>
      <c r="E14" s="125"/>
      <c r="F14" s="125"/>
      <c r="G14" s="125"/>
      <c r="H14" s="125"/>
      <c r="I14" s="125"/>
      <c r="J14" s="125"/>
      <c r="K14" s="125"/>
      <c r="L14" s="125"/>
      <c r="M14" s="125"/>
      <c r="N14" s="125"/>
      <c r="O14" s="50"/>
    </row>
    <row r="15" spans="2:15" ht="59.1" customHeight="1">
      <c r="B15" s="49"/>
      <c r="C15" s="125"/>
      <c r="D15" s="125"/>
      <c r="E15" s="125"/>
      <c r="F15" s="125"/>
      <c r="G15" s="125"/>
      <c r="H15" s="125"/>
      <c r="I15" s="125"/>
      <c r="J15" s="125"/>
      <c r="K15" s="125"/>
      <c r="L15" s="125"/>
      <c r="M15" s="125"/>
      <c r="N15" s="125"/>
      <c r="O15" s="50"/>
    </row>
    <row r="16" spans="2:15" ht="30" customHeight="1">
      <c r="B16" s="49"/>
      <c r="C16" s="125"/>
      <c r="D16" s="125"/>
      <c r="E16" s="125"/>
      <c r="F16" s="125"/>
      <c r="G16" s="125"/>
      <c r="H16" s="125"/>
      <c r="I16" s="125"/>
      <c r="J16" s="125"/>
      <c r="K16" s="125"/>
      <c r="L16" s="125"/>
      <c r="M16" s="125"/>
      <c r="N16" s="125"/>
      <c r="O16" s="50"/>
    </row>
    <row r="17" spans="2:15">
      <c r="B17" s="49"/>
      <c r="C17" s="125"/>
      <c r="D17" s="125"/>
      <c r="E17" s="125"/>
      <c r="F17" s="125"/>
      <c r="G17" s="125"/>
      <c r="H17" s="125"/>
      <c r="I17" s="125"/>
      <c r="J17" s="125"/>
      <c r="K17" s="125"/>
      <c r="L17" s="125"/>
      <c r="M17" s="125"/>
      <c r="N17" s="125"/>
      <c r="O17" s="50"/>
    </row>
    <row r="18" spans="2:15" ht="30" customHeight="1">
      <c r="B18" s="49"/>
      <c r="C18" s="125"/>
      <c r="D18" s="125"/>
      <c r="E18" s="125"/>
      <c r="F18" s="125"/>
      <c r="G18" s="125"/>
      <c r="H18" s="125"/>
      <c r="I18" s="125"/>
      <c r="J18" s="125"/>
      <c r="K18" s="125"/>
      <c r="L18" s="125"/>
      <c r="M18" s="125"/>
      <c r="N18" s="125"/>
      <c r="O18" s="50"/>
    </row>
    <row r="19" spans="2:15">
      <c r="B19" s="49"/>
      <c r="C19" s="125"/>
      <c r="D19" s="125"/>
      <c r="E19" s="125"/>
      <c r="F19" s="125"/>
      <c r="G19" s="125"/>
      <c r="H19" s="125"/>
      <c r="I19" s="125"/>
      <c r="J19" s="125"/>
      <c r="K19" s="125"/>
      <c r="L19" s="125"/>
      <c r="M19" s="125"/>
      <c r="N19" s="125"/>
      <c r="O19" s="50"/>
    </row>
    <row r="20" spans="2:15">
      <c r="B20" s="49"/>
      <c r="C20" s="125"/>
      <c r="D20" s="125"/>
      <c r="E20" s="125"/>
      <c r="F20" s="125"/>
      <c r="G20" s="125"/>
      <c r="H20" s="125"/>
      <c r="I20" s="125"/>
      <c r="J20" s="125"/>
      <c r="K20" s="125"/>
      <c r="L20" s="125"/>
      <c r="M20" s="125"/>
      <c r="N20" s="125"/>
      <c r="O20" s="50"/>
    </row>
    <row r="21" spans="2:15">
      <c r="B21" s="49"/>
      <c r="C21" s="125"/>
      <c r="D21" s="125"/>
      <c r="E21" s="125"/>
      <c r="F21" s="125"/>
      <c r="G21" s="125"/>
      <c r="H21" s="125"/>
      <c r="I21" s="125"/>
      <c r="J21" s="125"/>
      <c r="K21" s="125"/>
      <c r="L21" s="125"/>
      <c r="M21" s="125"/>
      <c r="N21" s="125"/>
      <c r="O21" s="50"/>
    </row>
    <row r="22" spans="2:15">
      <c r="B22" s="49"/>
      <c r="C22" s="125"/>
      <c r="D22" s="125"/>
      <c r="E22" s="125"/>
      <c r="F22" s="125"/>
      <c r="G22" s="125"/>
      <c r="H22" s="125"/>
      <c r="I22" s="125"/>
      <c r="J22" s="125"/>
      <c r="K22" s="125"/>
      <c r="L22" s="125"/>
      <c r="M22" s="125"/>
      <c r="N22" s="125"/>
      <c r="O22" s="50"/>
    </row>
    <row r="23" spans="2:15">
      <c r="B23" s="49"/>
      <c r="C23" s="125"/>
      <c r="D23" s="125"/>
      <c r="E23" s="125"/>
      <c r="F23" s="125"/>
      <c r="G23" s="125"/>
      <c r="H23" s="125"/>
      <c r="I23" s="125"/>
      <c r="J23" s="125"/>
      <c r="K23" s="125"/>
      <c r="L23" s="125"/>
      <c r="M23" s="125"/>
      <c r="N23" s="125"/>
      <c r="O23" s="50"/>
    </row>
    <row r="24" spans="2:15">
      <c r="B24" s="49"/>
      <c r="C24" s="125"/>
      <c r="D24" s="125"/>
      <c r="E24" s="125"/>
      <c r="F24" s="125"/>
      <c r="G24" s="125"/>
      <c r="H24" s="125"/>
      <c r="I24" s="125"/>
      <c r="J24" s="125"/>
      <c r="K24" s="125"/>
      <c r="L24" s="125"/>
      <c r="M24" s="125"/>
      <c r="N24" s="125"/>
      <c r="O24" s="50"/>
    </row>
    <row r="25" spans="2:15" s="78" customFormat="1">
      <c r="B25" s="49"/>
      <c r="C25" s="125"/>
      <c r="D25" s="125"/>
      <c r="E25" s="125"/>
      <c r="F25" s="125"/>
      <c r="G25" s="125"/>
      <c r="H25" s="125"/>
      <c r="I25" s="125"/>
      <c r="J25" s="125"/>
      <c r="K25" s="125"/>
      <c r="L25" s="125"/>
      <c r="M25" s="125"/>
      <c r="N25" s="125"/>
      <c r="O25" s="50"/>
    </row>
    <row r="26" spans="2:15" s="78" customFormat="1" ht="62.1" customHeight="1">
      <c r="B26" s="49"/>
      <c r="C26" s="125"/>
      <c r="D26" s="125"/>
      <c r="E26" s="125"/>
      <c r="F26" s="125"/>
      <c r="G26" s="125"/>
      <c r="H26" s="125"/>
      <c r="I26" s="125"/>
      <c r="J26" s="125"/>
      <c r="K26" s="125"/>
      <c r="L26" s="125"/>
      <c r="M26" s="125"/>
      <c r="N26" s="125"/>
      <c r="O26" s="50"/>
    </row>
    <row r="27" spans="2:15" s="83" customFormat="1" ht="273" customHeight="1">
      <c r="B27" s="49"/>
      <c r="C27" s="125"/>
      <c r="D27" s="125"/>
      <c r="E27" s="125"/>
      <c r="F27" s="125"/>
      <c r="G27" s="125"/>
      <c r="H27" s="125"/>
      <c r="I27" s="125"/>
      <c r="J27" s="125"/>
      <c r="K27" s="125"/>
      <c r="L27" s="125"/>
      <c r="M27" s="125"/>
      <c r="N27" s="125"/>
      <c r="O27" s="50"/>
    </row>
    <row r="28" spans="2:15">
      <c r="B28" s="49"/>
      <c r="C28" s="125"/>
      <c r="D28" s="125"/>
      <c r="E28" s="125"/>
      <c r="F28" s="125"/>
      <c r="G28" s="125"/>
      <c r="H28" s="125"/>
      <c r="I28" s="125"/>
      <c r="J28" s="125"/>
      <c r="K28" s="125"/>
      <c r="L28" s="125"/>
      <c r="M28" s="125"/>
      <c r="N28" s="125"/>
      <c r="O28" s="50"/>
    </row>
    <row r="29" spans="2:15" ht="15" customHeight="1">
      <c r="B29" s="49"/>
      <c r="C29" s="125"/>
      <c r="D29" s="125"/>
      <c r="E29" s="125"/>
      <c r="F29" s="125"/>
      <c r="G29" s="125"/>
      <c r="H29" s="125"/>
      <c r="I29" s="125"/>
      <c r="J29" s="125"/>
      <c r="K29" s="125"/>
      <c r="L29" s="125"/>
      <c r="M29" s="125"/>
      <c r="N29" s="125"/>
      <c r="O29" s="50"/>
    </row>
    <row r="30" spans="2:15">
      <c r="B30" s="49"/>
      <c r="C30" s="125"/>
      <c r="D30" s="125"/>
      <c r="E30" s="125"/>
      <c r="F30" s="125"/>
      <c r="G30" s="125"/>
      <c r="H30" s="125"/>
      <c r="I30" s="125"/>
      <c r="J30" s="125"/>
      <c r="K30" s="125"/>
      <c r="L30" s="125"/>
      <c r="M30" s="125"/>
      <c r="N30" s="125"/>
      <c r="O30" s="50"/>
    </row>
    <row r="31" spans="2:15">
      <c r="B31" s="49"/>
      <c r="C31" s="125"/>
      <c r="D31" s="125"/>
      <c r="E31" s="125"/>
      <c r="F31" s="125"/>
      <c r="G31" s="125"/>
      <c r="H31" s="125"/>
      <c r="I31" s="125"/>
      <c r="J31" s="125"/>
      <c r="K31" s="125"/>
      <c r="L31" s="125"/>
      <c r="M31" s="125"/>
      <c r="N31" s="125"/>
      <c r="O31" s="50"/>
    </row>
    <row r="32" spans="2:15">
      <c r="B32" s="49"/>
      <c r="C32" s="125"/>
      <c r="D32" s="125"/>
      <c r="E32" s="125"/>
      <c r="F32" s="125"/>
      <c r="G32" s="125"/>
      <c r="H32" s="125"/>
      <c r="I32" s="125"/>
      <c r="J32" s="125"/>
      <c r="K32" s="125"/>
      <c r="L32" s="125"/>
      <c r="M32" s="125"/>
      <c r="N32" s="125"/>
      <c r="O32" s="50"/>
    </row>
    <row r="33" spans="2:15">
      <c r="B33" s="49"/>
      <c r="C33" s="125"/>
      <c r="D33" s="125"/>
      <c r="E33" s="125"/>
      <c r="F33" s="125"/>
      <c r="G33" s="125"/>
      <c r="H33" s="125"/>
      <c r="I33" s="125"/>
      <c r="J33" s="125"/>
      <c r="K33" s="125"/>
      <c r="L33" s="125"/>
      <c r="M33" s="125"/>
      <c r="N33" s="125"/>
      <c r="O33" s="50"/>
    </row>
    <row r="34" spans="2:15" ht="10.35" customHeight="1">
      <c r="B34" s="49"/>
      <c r="C34" s="125"/>
      <c r="D34" s="125"/>
      <c r="E34" s="125"/>
      <c r="F34" s="125"/>
      <c r="G34" s="125"/>
      <c r="H34" s="125"/>
      <c r="I34" s="125"/>
      <c r="J34" s="125"/>
      <c r="K34" s="125"/>
      <c r="L34" s="125"/>
      <c r="M34" s="125"/>
      <c r="N34" s="125"/>
      <c r="O34" s="50"/>
    </row>
    <row r="35" spans="2:15" ht="15.75" thickBot="1">
      <c r="B35" s="51"/>
      <c r="C35" s="52"/>
      <c r="D35" s="52"/>
      <c r="E35" s="52"/>
      <c r="F35" s="52"/>
      <c r="G35" s="52"/>
      <c r="H35" s="52"/>
      <c r="I35" s="52"/>
      <c r="J35" s="52"/>
      <c r="K35" s="52"/>
      <c r="L35" s="52"/>
      <c r="M35" s="52"/>
      <c r="N35" s="52"/>
      <c r="O35" s="53"/>
    </row>
    <row r="38" spans="2:15" s="106" customFormat="1" ht="31.35" customHeight="1">
      <c r="B38" s="128"/>
      <c r="C38" s="129"/>
      <c r="D38" s="129"/>
      <c r="E38" s="129"/>
      <c r="F38" s="129"/>
      <c r="G38" s="129"/>
      <c r="H38" s="129"/>
      <c r="I38" s="129"/>
      <c r="J38" s="129"/>
      <c r="K38" s="129"/>
      <c r="L38" s="129"/>
      <c r="M38" s="129"/>
    </row>
    <row r="39" spans="2:15" s="106" customFormat="1" ht="23.25" customHeight="1">
      <c r="B39" s="124"/>
      <c r="C39" s="124"/>
      <c r="D39" s="124"/>
      <c r="E39" s="124"/>
      <c r="F39" s="124"/>
      <c r="G39" s="124"/>
      <c r="H39" s="124"/>
      <c r="I39" s="124"/>
      <c r="J39" s="124"/>
      <c r="K39" s="124"/>
      <c r="L39" s="124"/>
      <c r="M39" s="124"/>
    </row>
  </sheetData>
  <mergeCells count="6">
    <mergeCell ref="B39:M39"/>
    <mergeCell ref="C6:N34"/>
    <mergeCell ref="C3:N3"/>
    <mergeCell ref="C2:N2"/>
    <mergeCell ref="C4:N4"/>
    <mergeCell ref="B38:M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9"/>
  <sheetViews>
    <sheetView topLeftCell="A54" zoomScale="70" zoomScaleNormal="70" workbookViewId="0">
      <selection activeCell="N87" sqref="N87"/>
    </sheetView>
  </sheetViews>
  <sheetFormatPr defaultColWidth="10.85546875" defaultRowHeight="15"/>
  <cols>
    <col min="1" max="1" width="5.28515625" style="10" customWidth="1"/>
    <col min="2" max="16384" width="10.85546875" style="10"/>
  </cols>
  <sheetData>
    <row r="1" spans="1:16" s="104" customFormat="1" ht="56.45" customHeight="1"/>
    <row r="2" spans="1:16" s="23" customFormat="1" ht="66" customHeight="1">
      <c r="B2" s="130" t="s">
        <v>74</v>
      </c>
      <c r="C2" s="130"/>
      <c r="D2" s="130"/>
      <c r="E2" s="130"/>
      <c r="F2" s="130"/>
      <c r="G2" s="130"/>
      <c r="H2" s="130"/>
      <c r="I2" s="130"/>
      <c r="J2" s="130"/>
      <c r="K2" s="130"/>
      <c r="L2" s="130"/>
      <c r="M2" s="130"/>
      <c r="N2" s="130"/>
      <c r="O2" s="130"/>
      <c r="P2" s="130"/>
    </row>
    <row r="3" spans="1:16" s="23" customFormat="1" ht="15.75" thickBot="1"/>
    <row r="4" spans="1:16" s="59" customFormat="1" ht="45" customHeight="1">
      <c r="B4" s="131" t="s">
        <v>75</v>
      </c>
      <c r="C4" s="132"/>
      <c r="D4" s="132"/>
      <c r="E4" s="132"/>
      <c r="F4" s="132"/>
      <c r="G4" s="132"/>
      <c r="H4" s="132"/>
      <c r="I4" s="132"/>
      <c r="J4" s="132"/>
      <c r="K4" s="132"/>
      <c r="L4" s="132"/>
      <c r="M4" s="132"/>
      <c r="N4" s="132"/>
      <c r="O4" s="132"/>
      <c r="P4" s="133"/>
    </row>
    <row r="5" spans="1:16" s="59" customFormat="1" ht="77.099999999999994" customHeight="1" thickBot="1">
      <c r="A5" s="60"/>
      <c r="B5" s="134"/>
      <c r="C5" s="135"/>
      <c r="D5" s="135"/>
      <c r="E5" s="135"/>
      <c r="F5" s="135"/>
      <c r="G5" s="135"/>
      <c r="H5" s="135"/>
      <c r="I5" s="135"/>
      <c r="J5" s="135"/>
      <c r="K5" s="135"/>
      <c r="L5" s="135"/>
      <c r="M5" s="135"/>
      <c r="N5" s="135"/>
      <c r="O5" s="135"/>
      <c r="P5" s="136"/>
    </row>
    <row r="6" spans="1:16" s="23" customFormat="1" ht="23.1" customHeight="1">
      <c r="A6" s="56"/>
      <c r="B6" s="56"/>
      <c r="C6" s="56"/>
      <c r="D6" s="56"/>
      <c r="E6" s="56"/>
      <c r="F6" s="56"/>
      <c r="G6" s="56"/>
      <c r="H6" s="56"/>
    </row>
    <row r="118" spans="2:13" s="106" customFormat="1" ht="26.25" customHeight="1">
      <c r="B118" s="128" t="s">
        <v>68</v>
      </c>
      <c r="C118" s="129"/>
      <c r="D118" s="129"/>
      <c r="E118" s="129"/>
      <c r="F118" s="129"/>
      <c r="G118" s="129"/>
      <c r="H118" s="129"/>
      <c r="I118" s="129"/>
      <c r="J118" s="129"/>
      <c r="K118" s="129"/>
      <c r="L118" s="129"/>
      <c r="M118" s="129"/>
    </row>
    <row r="119" spans="2:13" s="106" customFormat="1" ht="23.45" customHeight="1">
      <c r="B119" s="124" t="s">
        <v>69</v>
      </c>
      <c r="C119" s="124"/>
      <c r="D119" s="124"/>
      <c r="E119" s="124"/>
      <c r="F119" s="124"/>
      <c r="G119" s="124"/>
      <c r="H119" s="124"/>
      <c r="I119" s="124"/>
      <c r="J119" s="124"/>
      <c r="K119" s="124"/>
      <c r="L119" s="124"/>
      <c r="M119" s="124"/>
    </row>
  </sheetData>
  <mergeCells count="4">
    <mergeCell ref="B2:P2"/>
    <mergeCell ref="B4:P5"/>
    <mergeCell ref="B118:M118"/>
    <mergeCell ref="B119:M119"/>
  </mergeCells>
  <hyperlinks>
    <hyperlink ref="B118" r:id="rId1" display="https://creativecommons.org/licenses/by-nc-sa/3.0/igo" xr:uid="{34ACE40E-131E-40C3-9735-D7C483054BD7}"/>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topLeftCell="A19" zoomScaleNormal="100" workbookViewId="0">
      <selection activeCell="D24" sqref="D24"/>
    </sheetView>
  </sheetViews>
  <sheetFormatPr defaultColWidth="10.85546875" defaultRowHeight="15"/>
  <cols>
    <col min="1" max="1" width="4" style="10" customWidth="1"/>
    <col min="2" max="2" width="20.140625" style="10" customWidth="1"/>
    <col min="3" max="3" width="57.140625" style="10" customWidth="1"/>
    <col min="4" max="4" width="20.7109375" style="10" customWidth="1"/>
    <col min="5" max="5" width="4.140625" style="10" hidden="1" customWidth="1"/>
    <col min="6" max="16384" width="10.85546875" style="10"/>
  </cols>
  <sheetData>
    <row r="1" spans="1:11" s="104" customFormat="1" ht="48.2" customHeight="1"/>
    <row r="2" spans="1:11" s="23" customFormat="1" ht="69" customHeight="1">
      <c r="B2" s="130" t="s">
        <v>70</v>
      </c>
      <c r="C2" s="130"/>
      <c r="D2" s="130"/>
      <c r="E2" s="55"/>
      <c r="F2" s="55"/>
      <c r="G2" s="55"/>
      <c r="H2" s="55"/>
    </row>
    <row r="3" spans="1:11" s="23" customFormat="1" ht="15.75" thickBot="1"/>
    <row r="4" spans="1:11" s="58" customFormat="1" ht="90" customHeight="1">
      <c r="B4" s="138" t="s">
        <v>76</v>
      </c>
      <c r="C4" s="139"/>
      <c r="D4" s="140"/>
      <c r="E4" s="57"/>
      <c r="F4" s="57"/>
      <c r="G4" s="57"/>
      <c r="H4" s="57"/>
    </row>
    <row r="5" spans="1:11" s="58" customFormat="1" ht="153" customHeight="1" thickBot="1">
      <c r="A5" s="57"/>
      <c r="B5" s="141"/>
      <c r="C5" s="142"/>
      <c r="D5" s="143"/>
      <c r="E5" s="57"/>
      <c r="F5" s="57"/>
      <c r="G5" s="57"/>
      <c r="H5" s="57"/>
    </row>
    <row r="6" spans="1:11" s="23" customFormat="1" ht="23.1" customHeight="1">
      <c r="A6" s="56"/>
      <c r="B6" s="56"/>
      <c r="C6" s="56"/>
      <c r="D6" s="56"/>
      <c r="E6" s="56"/>
      <c r="F6" s="56"/>
      <c r="G6" s="56"/>
      <c r="H6" s="56"/>
    </row>
    <row r="7" spans="1:11" ht="47.25" thickBot="1">
      <c r="B7" s="149" t="s">
        <v>38</v>
      </c>
      <c r="C7" s="149"/>
      <c r="D7" s="149"/>
      <c r="E7" s="32"/>
      <c r="F7" s="11"/>
      <c r="G7" s="11"/>
      <c r="H7" s="11"/>
      <c r="I7" s="11"/>
      <c r="J7" s="11"/>
      <c r="K7" s="12"/>
    </row>
    <row r="8" spans="1:11" ht="29.25" thickBot="1">
      <c r="B8" s="146" t="s">
        <v>19</v>
      </c>
      <c r="C8" s="147"/>
      <c r="D8" s="148"/>
      <c r="E8" s="20"/>
      <c r="F8" s="20"/>
      <c r="G8" s="20"/>
      <c r="H8" s="20"/>
      <c r="I8" s="20"/>
      <c r="J8" s="20"/>
      <c r="K8" s="20"/>
    </row>
    <row r="9" spans="1:11" ht="63.75" thickBot="1">
      <c r="B9" s="150" t="s">
        <v>14</v>
      </c>
      <c r="C9" s="151"/>
      <c r="D9" s="21" t="s">
        <v>18</v>
      </c>
      <c r="E9" s="13" t="s">
        <v>1</v>
      </c>
      <c r="F9" s="14"/>
      <c r="G9" s="14"/>
      <c r="H9" s="14"/>
      <c r="I9" s="14"/>
      <c r="J9" s="15"/>
      <c r="K9" s="15"/>
    </row>
    <row r="10" spans="1:11" ht="87" customHeight="1" thickBot="1">
      <c r="B10" s="152" t="s">
        <v>17</v>
      </c>
      <c r="C10" s="118" t="s">
        <v>77</v>
      </c>
      <c r="D10" s="16"/>
      <c r="E10" s="17">
        <f>IF(D10="YES",1,0)</f>
        <v>0</v>
      </c>
      <c r="F10" s="14"/>
      <c r="G10" s="14"/>
      <c r="H10" s="14"/>
      <c r="I10" s="14"/>
      <c r="J10" s="15"/>
      <c r="K10" s="15"/>
    </row>
    <row r="11" spans="1:11" ht="102" customHeight="1" thickBot="1">
      <c r="B11" s="154"/>
      <c r="C11" s="119" t="s">
        <v>53</v>
      </c>
      <c r="D11" s="16"/>
      <c r="E11" s="17">
        <f t="shared" ref="E11:E16" si="0">IF(D11="YES",1,0)</f>
        <v>0</v>
      </c>
      <c r="F11" s="14"/>
      <c r="G11" s="14"/>
      <c r="H11" s="14"/>
      <c r="I11" s="14"/>
      <c r="J11" s="15"/>
      <c r="K11" s="15"/>
    </row>
    <row r="12" spans="1:11" ht="86.1" customHeight="1" thickBot="1">
      <c r="B12" s="153"/>
      <c r="C12" s="120" t="s">
        <v>78</v>
      </c>
      <c r="D12" s="71"/>
      <c r="E12" s="17">
        <f t="shared" si="0"/>
        <v>0</v>
      </c>
      <c r="F12" s="14"/>
      <c r="G12" s="14"/>
      <c r="H12" s="14"/>
      <c r="I12" s="14"/>
      <c r="J12" s="15"/>
      <c r="K12" s="15"/>
    </row>
    <row r="13" spans="1:11" ht="66" customHeight="1" thickBot="1">
      <c r="B13" s="153"/>
      <c r="C13" s="120" t="s">
        <v>79</v>
      </c>
      <c r="D13" s="71"/>
      <c r="E13" s="17">
        <f t="shared" si="0"/>
        <v>0</v>
      </c>
      <c r="F13" s="15"/>
      <c r="G13" s="15"/>
      <c r="H13" s="15"/>
      <c r="I13" s="15"/>
      <c r="J13" s="15"/>
      <c r="K13" s="15"/>
    </row>
    <row r="14" spans="1:11" s="78" customFormat="1" ht="87.95" customHeight="1" thickBot="1">
      <c r="B14" s="153"/>
      <c r="C14" s="120" t="s">
        <v>80</v>
      </c>
      <c r="D14" s="71"/>
      <c r="E14" s="17">
        <f t="shared" si="0"/>
        <v>0</v>
      </c>
      <c r="F14" s="15"/>
      <c r="G14" s="15"/>
      <c r="H14" s="15"/>
      <c r="I14" s="15"/>
      <c r="J14" s="15"/>
      <c r="K14" s="15"/>
    </row>
    <row r="15" spans="1:11" s="78" customFormat="1" ht="111" customHeight="1" thickBot="1">
      <c r="B15" s="153"/>
      <c r="C15" s="120" t="s">
        <v>81</v>
      </c>
      <c r="D15" s="71"/>
      <c r="E15" s="17">
        <f t="shared" si="0"/>
        <v>0</v>
      </c>
      <c r="F15" s="15"/>
      <c r="G15" s="15"/>
      <c r="H15" s="15"/>
      <c r="I15" s="15"/>
      <c r="J15" s="15"/>
      <c r="K15" s="15"/>
    </row>
    <row r="16" spans="1:11" ht="63.75" thickBot="1">
      <c r="B16" s="155"/>
      <c r="C16" s="120" t="s">
        <v>82</v>
      </c>
      <c r="D16" s="71"/>
      <c r="E16" s="17">
        <f t="shared" si="0"/>
        <v>0</v>
      </c>
      <c r="F16" s="15"/>
      <c r="G16" s="15"/>
      <c r="H16" s="15"/>
      <c r="I16" s="15"/>
      <c r="J16" s="15"/>
      <c r="K16" s="15"/>
    </row>
    <row r="17" spans="2:13" ht="47.1" customHeight="1" thickBot="1">
      <c r="B17" s="152" t="s">
        <v>39</v>
      </c>
      <c r="C17" s="85" t="s">
        <v>83</v>
      </c>
      <c r="D17" s="70"/>
      <c r="E17" s="17">
        <f>IF(D17="YES",-1,0)</f>
        <v>0</v>
      </c>
      <c r="F17" s="15"/>
      <c r="G17" s="15"/>
      <c r="H17" s="15"/>
      <c r="I17" s="15"/>
      <c r="J17" s="15"/>
      <c r="K17" s="15"/>
    </row>
    <row r="18" spans="2:13" ht="104.25" customHeight="1" thickBot="1">
      <c r="B18" s="153"/>
      <c r="C18" s="86" t="s">
        <v>84</v>
      </c>
      <c r="D18" s="18"/>
      <c r="E18" s="17">
        <f t="shared" ref="E18:E23" si="1">IF(D18="YES",-1,0)</f>
        <v>0</v>
      </c>
      <c r="F18" s="15"/>
      <c r="G18" s="15"/>
      <c r="H18" s="15"/>
      <c r="I18" s="15"/>
      <c r="J18" s="15"/>
      <c r="K18" s="15"/>
    </row>
    <row r="19" spans="2:13" ht="130.5" customHeight="1" thickBot="1">
      <c r="B19" s="153"/>
      <c r="C19" s="86" t="s">
        <v>85</v>
      </c>
      <c r="D19" s="18"/>
      <c r="E19" s="17">
        <f t="shared" si="1"/>
        <v>0</v>
      </c>
      <c r="F19" s="15"/>
      <c r="G19" s="15"/>
      <c r="H19" s="15"/>
      <c r="I19" s="15"/>
      <c r="J19" s="15"/>
      <c r="K19" s="15"/>
    </row>
    <row r="20" spans="2:13" ht="66" customHeight="1" thickBot="1">
      <c r="B20" s="154"/>
      <c r="C20" s="87" t="s">
        <v>86</v>
      </c>
      <c r="D20" s="72"/>
      <c r="E20" s="17">
        <f t="shared" si="1"/>
        <v>0</v>
      </c>
      <c r="F20" s="15"/>
      <c r="G20" s="15"/>
      <c r="H20" s="15"/>
      <c r="I20" s="15"/>
      <c r="J20" s="15"/>
      <c r="K20" s="15"/>
    </row>
    <row r="21" spans="2:13" s="78" customFormat="1" ht="72" customHeight="1" thickBot="1">
      <c r="B21" s="154"/>
      <c r="C21" s="87" t="s">
        <v>87</v>
      </c>
      <c r="D21" s="72"/>
      <c r="E21" s="17">
        <f t="shared" si="1"/>
        <v>0</v>
      </c>
      <c r="F21" s="15"/>
      <c r="G21" s="15"/>
      <c r="H21" s="15"/>
      <c r="I21" s="15"/>
      <c r="J21" s="15"/>
      <c r="K21" s="15"/>
    </row>
    <row r="22" spans="2:13" s="78" customFormat="1" ht="96" customHeight="1" thickBot="1">
      <c r="B22" s="154"/>
      <c r="C22" s="87" t="s">
        <v>88</v>
      </c>
      <c r="D22" s="72"/>
      <c r="E22" s="17">
        <f t="shared" si="1"/>
        <v>0</v>
      </c>
      <c r="F22" s="15"/>
      <c r="G22" s="15"/>
      <c r="H22" s="15"/>
      <c r="I22" s="15"/>
      <c r="J22" s="15"/>
      <c r="K22" s="15"/>
    </row>
    <row r="23" spans="2:13" ht="93.75" customHeight="1" thickBot="1">
      <c r="B23" s="153"/>
      <c r="C23" s="88" t="s">
        <v>89</v>
      </c>
      <c r="D23" s="18"/>
      <c r="E23" s="17">
        <f t="shared" si="1"/>
        <v>0</v>
      </c>
      <c r="F23" s="15"/>
      <c r="G23" s="15"/>
      <c r="H23" s="15"/>
      <c r="I23" s="15"/>
      <c r="J23" s="15"/>
      <c r="K23" s="15"/>
    </row>
    <row r="24" spans="2:13" ht="44.1" customHeight="1" thickBot="1">
      <c r="B24" s="144" t="s">
        <v>37</v>
      </c>
      <c r="C24" s="145"/>
      <c r="D24" s="33">
        <f>IF(E24&gt;0,SUM(E10:E23),IF(E24&lt;=0,0))</f>
        <v>0</v>
      </c>
      <c r="E24" s="19">
        <f>SUM(E10:E23)</f>
        <v>0</v>
      </c>
      <c r="F24" s="15" t="s">
        <v>6</v>
      </c>
      <c r="G24" s="15"/>
      <c r="H24" s="15"/>
      <c r="I24" s="15"/>
      <c r="J24" s="15"/>
      <c r="K24" s="15"/>
    </row>
    <row r="29" spans="2:13" s="106" customFormat="1" ht="21.75" customHeight="1">
      <c r="B29" s="137"/>
      <c r="C29" s="137"/>
      <c r="D29" s="137"/>
      <c r="E29" s="137"/>
      <c r="F29" s="137"/>
      <c r="G29" s="121"/>
      <c r="H29" s="121"/>
      <c r="I29" s="121"/>
      <c r="J29" s="121"/>
      <c r="K29" s="121"/>
      <c r="L29" s="121"/>
      <c r="M29" s="121"/>
    </row>
    <row r="30" spans="2:13" s="106" customFormat="1" ht="23.45" customHeight="1">
      <c r="B30" s="124"/>
      <c r="C30" s="124"/>
      <c r="D30" s="124"/>
      <c r="E30" s="124"/>
      <c r="F30" s="124"/>
    </row>
  </sheetData>
  <mergeCells count="10">
    <mergeCell ref="B29:F29"/>
    <mergeCell ref="B30:F30"/>
    <mergeCell ref="B4:D5"/>
    <mergeCell ref="B2:D2"/>
    <mergeCell ref="B24:C24"/>
    <mergeCell ref="B8:D8"/>
    <mergeCell ref="B7:D7"/>
    <mergeCell ref="B9:C9"/>
    <mergeCell ref="B17:B23"/>
    <mergeCell ref="B10:B1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3D1DF1B-663A-1B41-AB04-EE3F8B2C8697}">
          <x14:formula1>
            <xm:f>'Back end 2'!$A$10:$A$11</xm:f>
          </x14:formula1>
          <xm:sqref>D10:D23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2"/>
  <sheetViews>
    <sheetView showWhiteSpace="0" topLeftCell="A36" zoomScale="120" zoomScaleNormal="120" zoomScalePageLayoutView="75" workbookViewId="0">
      <selection activeCell="D9" sqref="D9:H32"/>
    </sheetView>
  </sheetViews>
  <sheetFormatPr defaultColWidth="9.140625" defaultRowHeight="15.75"/>
  <cols>
    <col min="1" max="1" width="9.140625" style="12"/>
    <col min="2" max="2" width="18.140625" style="26" customWidth="1"/>
    <col min="3" max="3" width="74.28515625" style="12" customWidth="1"/>
    <col min="4" max="4" width="48.28515625" style="12" customWidth="1"/>
    <col min="5" max="5" width="31.42578125" style="27" hidden="1" customWidth="1"/>
    <col min="6" max="6" width="10.42578125" style="27" hidden="1" customWidth="1"/>
    <col min="7" max="7" width="5.85546875" style="27" hidden="1" customWidth="1"/>
    <col min="8" max="8" width="56.42578125" style="12" customWidth="1"/>
    <col min="9" max="9" width="28.7109375" style="12" customWidth="1"/>
    <col min="10" max="16384" width="9.140625" style="12"/>
  </cols>
  <sheetData>
    <row r="1" spans="1:11" ht="40.35" customHeight="1"/>
    <row r="2" spans="1:11" s="23" customFormat="1" ht="36" customHeight="1">
      <c r="B2" s="130" t="s">
        <v>52</v>
      </c>
      <c r="C2" s="130"/>
      <c r="D2" s="130"/>
      <c r="E2" s="55"/>
      <c r="F2" s="55"/>
      <c r="G2" s="55"/>
      <c r="H2" s="55"/>
    </row>
    <row r="3" spans="1:11" s="23" customFormat="1" thickBot="1"/>
    <row r="4" spans="1:11" s="58" customFormat="1" ht="95.1" customHeight="1">
      <c r="B4" s="138" t="s">
        <v>90</v>
      </c>
      <c r="C4" s="139"/>
      <c r="D4" s="140"/>
      <c r="E4" s="57"/>
      <c r="F4" s="57"/>
      <c r="G4" s="57"/>
      <c r="H4" s="57"/>
    </row>
    <row r="5" spans="1:11" s="58" customFormat="1" ht="153.94999999999999" customHeight="1" thickBot="1">
      <c r="A5" s="57"/>
      <c r="B5" s="141"/>
      <c r="C5" s="142"/>
      <c r="D5" s="143"/>
      <c r="E5" s="57"/>
      <c r="F5" s="57"/>
      <c r="G5" s="57"/>
      <c r="H5" s="57"/>
    </row>
    <row r="6" spans="1:11" s="23" customFormat="1" ht="23.1" customHeight="1">
      <c r="A6" s="56"/>
      <c r="B6" s="56"/>
      <c r="C6" s="56"/>
      <c r="D6" s="56"/>
      <c r="E6" s="56"/>
      <c r="F6" s="56"/>
      <c r="G6" s="56"/>
      <c r="H6" s="56"/>
    </row>
    <row r="7" spans="1:11" s="10" customFormat="1" ht="47.25" thickBot="1">
      <c r="B7" s="149" t="s">
        <v>41</v>
      </c>
      <c r="C7" s="149"/>
      <c r="D7" s="149"/>
      <c r="E7" s="32"/>
      <c r="F7" s="11"/>
      <c r="G7" s="11"/>
      <c r="H7" s="11"/>
      <c r="I7" s="11"/>
      <c r="J7" s="11"/>
      <c r="K7" s="12"/>
    </row>
    <row r="8" spans="1:11" ht="171.75" thickBot="1">
      <c r="B8" s="34" t="s">
        <v>0</v>
      </c>
      <c r="C8" s="35" t="s">
        <v>40</v>
      </c>
      <c r="D8" s="36" t="s">
        <v>54</v>
      </c>
      <c r="E8" s="36" t="s">
        <v>30</v>
      </c>
      <c r="F8" s="36" t="s">
        <v>7</v>
      </c>
      <c r="G8" s="37" t="s">
        <v>9</v>
      </c>
      <c r="H8" s="38" t="s">
        <v>2</v>
      </c>
    </row>
    <row r="9" spans="1:11" s="116" customFormat="1" ht="100.5" customHeight="1">
      <c r="B9" s="158" t="s">
        <v>36</v>
      </c>
      <c r="C9" s="97" t="s">
        <v>91</v>
      </c>
      <c r="D9" s="89"/>
      <c r="E9" s="5"/>
      <c r="F9" s="6"/>
      <c r="G9" s="6"/>
      <c r="H9" s="117"/>
    </row>
    <row r="10" spans="1:11" ht="52.35" customHeight="1">
      <c r="B10" s="159"/>
      <c r="C10" s="97" t="s">
        <v>92</v>
      </c>
      <c r="D10" s="90"/>
      <c r="E10" s="1"/>
      <c r="F10" s="2"/>
      <c r="G10" s="2"/>
      <c r="H10" s="81"/>
    </row>
    <row r="11" spans="1:11" ht="99.95" customHeight="1" thickBot="1">
      <c r="B11" s="159"/>
      <c r="C11" s="110" t="s">
        <v>93</v>
      </c>
      <c r="D11" s="111"/>
      <c r="E11" s="112"/>
      <c r="F11" s="113"/>
      <c r="G11" s="113"/>
      <c r="H11" s="114"/>
    </row>
    <row r="12" spans="1:11" ht="48" customHeight="1" thickBot="1">
      <c r="B12" s="156" t="s">
        <v>10</v>
      </c>
      <c r="C12" s="99" t="s">
        <v>94</v>
      </c>
      <c r="D12" s="91"/>
      <c r="E12" s="5"/>
      <c r="F12" s="6"/>
      <c r="G12" s="6"/>
      <c r="H12" s="117"/>
    </row>
    <row r="13" spans="1:11" ht="54.75" customHeight="1" thickBot="1">
      <c r="B13" s="159"/>
      <c r="C13" s="100" t="s">
        <v>95</v>
      </c>
      <c r="D13" s="92"/>
      <c r="E13" s="1"/>
      <c r="F13" s="7"/>
      <c r="G13" s="7"/>
      <c r="H13" s="117"/>
    </row>
    <row r="14" spans="1:11" ht="59.45" customHeight="1">
      <c r="B14" s="160"/>
      <c r="C14" s="100" t="s">
        <v>55</v>
      </c>
      <c r="D14" s="92"/>
      <c r="E14" s="1"/>
      <c r="F14" s="2"/>
      <c r="G14" s="2"/>
      <c r="H14" s="117"/>
    </row>
    <row r="15" spans="1:11" ht="39" customHeight="1">
      <c r="B15" s="160"/>
      <c r="C15" s="100" t="s">
        <v>56</v>
      </c>
      <c r="D15" s="92"/>
      <c r="E15" s="1"/>
      <c r="F15" s="69"/>
      <c r="G15" s="2"/>
      <c r="H15" s="22"/>
    </row>
    <row r="16" spans="1:11" ht="39.200000000000003" customHeight="1" thickBot="1">
      <c r="B16" s="160"/>
      <c r="C16" s="100" t="s">
        <v>96</v>
      </c>
      <c r="D16" s="92"/>
      <c r="E16" s="1"/>
      <c r="F16" s="69"/>
      <c r="G16" s="2"/>
      <c r="H16" s="22"/>
    </row>
    <row r="17" spans="2:10" ht="35.25" customHeight="1">
      <c r="B17" s="160"/>
      <c r="C17" s="100" t="s">
        <v>57</v>
      </c>
      <c r="D17" s="92"/>
      <c r="E17" s="1"/>
      <c r="F17" s="69"/>
      <c r="G17" s="2"/>
      <c r="H17" s="117"/>
    </row>
    <row r="18" spans="2:10" ht="46.35" customHeight="1">
      <c r="B18" s="160"/>
      <c r="C18" s="100" t="s">
        <v>58</v>
      </c>
      <c r="D18" s="92"/>
      <c r="E18" s="1"/>
      <c r="F18" s="69"/>
      <c r="G18" s="2"/>
      <c r="H18" s="79"/>
    </row>
    <row r="19" spans="2:10" ht="38.25" customHeight="1">
      <c r="B19" s="160"/>
      <c r="C19" s="100" t="s">
        <v>97</v>
      </c>
      <c r="D19" s="92"/>
      <c r="E19" s="1"/>
      <c r="F19" s="2"/>
      <c r="G19" s="2"/>
      <c r="H19" s="22"/>
    </row>
    <row r="20" spans="2:10" ht="44.85" customHeight="1">
      <c r="B20" s="160"/>
      <c r="C20" s="100" t="s">
        <v>59</v>
      </c>
      <c r="D20" s="92"/>
      <c r="E20" s="1"/>
      <c r="F20" s="2"/>
      <c r="G20" s="2"/>
      <c r="H20" s="79"/>
    </row>
    <row r="21" spans="2:10" ht="32.450000000000003" customHeight="1" thickBot="1">
      <c r="B21" s="160"/>
      <c r="C21" s="100" t="s">
        <v>66</v>
      </c>
      <c r="D21" s="92"/>
      <c r="E21" s="1"/>
      <c r="F21" s="9"/>
      <c r="G21" s="2"/>
      <c r="H21" s="68"/>
    </row>
    <row r="22" spans="2:10" ht="45.75" thickBot="1">
      <c r="B22" s="160"/>
      <c r="C22" s="100" t="s">
        <v>98</v>
      </c>
      <c r="D22" s="92"/>
      <c r="E22" s="1"/>
      <c r="F22" s="9"/>
      <c r="G22" s="1"/>
      <c r="H22" s="117"/>
      <c r="J22" s="23"/>
    </row>
    <row r="23" spans="2:10" ht="77.25" customHeight="1" thickBot="1">
      <c r="B23" s="161"/>
      <c r="C23" s="101" t="s">
        <v>99</v>
      </c>
      <c r="D23" s="93"/>
      <c r="E23" s="3"/>
      <c r="F23" s="82"/>
      <c r="G23" s="82"/>
      <c r="H23" s="117"/>
    </row>
    <row r="24" spans="2:10" ht="30">
      <c r="B24" s="162" t="s">
        <v>12</v>
      </c>
      <c r="C24" s="99" t="s">
        <v>60</v>
      </c>
      <c r="D24" s="89"/>
      <c r="E24" s="5"/>
      <c r="F24" s="6"/>
      <c r="G24" s="8"/>
      <c r="H24" s="115"/>
    </row>
    <row r="25" spans="2:10" ht="48" customHeight="1" thickBot="1">
      <c r="B25" s="163"/>
      <c r="C25" s="101" t="s">
        <v>100</v>
      </c>
      <c r="D25" s="93"/>
      <c r="E25" s="3"/>
      <c r="F25" s="4"/>
      <c r="G25" s="4"/>
      <c r="H25" s="24"/>
    </row>
    <row r="26" spans="2:10" ht="45">
      <c r="B26" s="156" t="s">
        <v>11</v>
      </c>
      <c r="C26" s="99" t="s">
        <v>61</v>
      </c>
      <c r="D26" s="94"/>
      <c r="E26" s="5"/>
      <c r="F26" s="6"/>
      <c r="G26" s="6"/>
      <c r="H26" s="117"/>
    </row>
    <row r="27" spans="2:10" ht="55.35" customHeight="1" thickBot="1">
      <c r="B27" s="157"/>
      <c r="C27" s="101" t="s">
        <v>62</v>
      </c>
      <c r="D27" s="93"/>
      <c r="E27" s="3"/>
      <c r="F27" s="4"/>
      <c r="G27" s="4"/>
      <c r="H27" s="24"/>
    </row>
    <row r="28" spans="2:10" ht="52.7" customHeight="1">
      <c r="B28" s="156" t="s">
        <v>13</v>
      </c>
      <c r="C28" s="99" t="s">
        <v>63</v>
      </c>
      <c r="D28" s="89"/>
      <c r="E28" s="5"/>
      <c r="F28" s="5"/>
      <c r="G28" s="5"/>
      <c r="H28" s="25"/>
    </row>
    <row r="29" spans="2:10" ht="30.75" thickBot="1">
      <c r="B29" s="159"/>
      <c r="C29" s="100" t="s">
        <v>64</v>
      </c>
      <c r="D29" s="95"/>
      <c r="E29" s="1"/>
      <c r="F29" s="1"/>
      <c r="G29" s="1"/>
      <c r="H29" s="68"/>
    </row>
    <row r="30" spans="2:10" ht="51.2" customHeight="1" thickBot="1">
      <c r="B30" s="157"/>
      <c r="C30" s="101" t="s">
        <v>65</v>
      </c>
      <c r="D30" s="93"/>
      <c r="E30" s="3"/>
      <c r="F30" s="3"/>
      <c r="G30" s="3"/>
      <c r="H30" s="117"/>
    </row>
    <row r="31" spans="2:10" ht="30">
      <c r="B31" s="156" t="s">
        <v>101</v>
      </c>
      <c r="C31" s="122" t="s">
        <v>102</v>
      </c>
      <c r="D31" s="96"/>
      <c r="E31" s="5"/>
      <c r="F31" s="5"/>
      <c r="G31" s="5"/>
      <c r="H31" s="25"/>
    </row>
    <row r="32" spans="2:10" ht="30.75" thickBot="1">
      <c r="B32" s="157"/>
      <c r="C32" s="98" t="s">
        <v>103</v>
      </c>
      <c r="D32" s="123"/>
      <c r="E32" s="3"/>
      <c r="F32" s="3"/>
      <c r="G32" s="3"/>
      <c r="H32" s="24"/>
    </row>
    <row r="33" spans="2:13" ht="16.5" thickBot="1"/>
    <row r="34" spans="2:13" ht="16.5" hidden="1" thickBot="1"/>
    <row r="35" spans="2:13" ht="27" hidden="1" customHeight="1" thickBot="1">
      <c r="C35" s="28" t="s">
        <v>4</v>
      </c>
      <c r="D35" s="29">
        <f>SUM(G35*1.75)</f>
        <v>0</v>
      </c>
      <c r="F35" s="30"/>
      <c r="G35" s="30">
        <f>SUM(G9:G32)</f>
        <v>0</v>
      </c>
    </row>
    <row r="36" spans="2:13" ht="30.95" customHeight="1" thickBot="1">
      <c r="C36" s="39" t="s">
        <v>5</v>
      </c>
      <c r="D36" s="40">
        <f>(D35/268)*100</f>
        <v>0</v>
      </c>
      <c r="F36" s="31"/>
      <c r="G36" s="31"/>
    </row>
    <row r="41" spans="2:13" ht="23.25" customHeight="1">
      <c r="B41" s="128"/>
      <c r="C41" s="128"/>
      <c r="D41" s="128"/>
      <c r="E41" s="128"/>
      <c r="F41" s="128"/>
      <c r="G41" s="128"/>
      <c r="H41" s="128"/>
      <c r="I41" s="105"/>
      <c r="J41" s="105"/>
      <c r="K41" s="105"/>
      <c r="L41" s="105"/>
      <c r="M41" s="105"/>
    </row>
    <row r="42" spans="2:13" ht="21" customHeight="1">
      <c r="B42" s="124"/>
      <c r="C42" s="124"/>
      <c r="D42" s="124"/>
      <c r="E42" s="124"/>
      <c r="F42" s="124"/>
      <c r="G42" s="124"/>
      <c r="H42" s="124"/>
      <c r="I42" s="106"/>
      <c r="J42" s="106"/>
      <c r="K42" s="106"/>
      <c r="L42" s="106"/>
      <c r="M42" s="106"/>
    </row>
  </sheetData>
  <mergeCells count="11">
    <mergeCell ref="B41:H41"/>
    <mergeCell ref="B42:H42"/>
    <mergeCell ref="B31:B32"/>
    <mergeCell ref="B2:D2"/>
    <mergeCell ref="B4:D5"/>
    <mergeCell ref="B7:D7"/>
    <mergeCell ref="B9:B11"/>
    <mergeCell ref="B26:B27"/>
    <mergeCell ref="B12:B23"/>
    <mergeCell ref="B24:B25"/>
    <mergeCell ref="B28:B30"/>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31D7B04-76A2-7C43-AAF7-F8C97E6A05B6}">
          <x14:formula1>
            <xm:f>'Back end'!$A$20:$A$23</xm:f>
          </x14:formula1>
          <xm:sqref>D9:D32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7"/>
  <sheetViews>
    <sheetView topLeftCell="A18" zoomScale="108" zoomScaleNormal="108" workbookViewId="0">
      <selection activeCell="B4" sqref="B4:F5"/>
    </sheetView>
  </sheetViews>
  <sheetFormatPr defaultColWidth="10.85546875" defaultRowHeight="15"/>
  <cols>
    <col min="1" max="1" width="4.28515625" style="10" customWidth="1"/>
    <col min="2" max="2" width="33.28515625" style="10" customWidth="1"/>
    <col min="3" max="6" width="30.85546875" style="10" customWidth="1"/>
    <col min="7" max="16384" width="10.85546875" style="10"/>
  </cols>
  <sheetData>
    <row r="1" spans="2:15" s="104" customFormat="1" ht="42.75" customHeight="1"/>
    <row r="2" spans="2:15" s="23" customFormat="1" ht="36" customHeight="1">
      <c r="B2" s="130" t="s">
        <v>104</v>
      </c>
      <c r="C2" s="130"/>
      <c r="D2" s="130"/>
      <c r="E2" s="130"/>
      <c r="F2" s="130"/>
      <c r="G2" s="55"/>
      <c r="H2" s="55"/>
      <c r="I2" s="55"/>
    </row>
    <row r="3" spans="2:15" s="23" customFormat="1" ht="15.75" thickBot="1"/>
    <row r="4" spans="2:15" s="58" customFormat="1" ht="45" customHeight="1">
      <c r="B4" s="138" t="s">
        <v>105</v>
      </c>
      <c r="C4" s="139"/>
      <c r="D4" s="139"/>
      <c r="E4" s="139"/>
      <c r="F4" s="140"/>
      <c r="G4" s="57"/>
      <c r="H4" s="57"/>
      <c r="I4" s="57"/>
    </row>
    <row r="5" spans="2:15" s="58" customFormat="1" ht="69" customHeight="1" thickBot="1">
      <c r="B5" s="141"/>
      <c r="C5" s="142"/>
      <c r="D5" s="142"/>
      <c r="E5" s="142"/>
      <c r="F5" s="143"/>
      <c r="G5" s="57"/>
      <c r="H5" s="57"/>
      <c r="I5" s="57"/>
    </row>
    <row r="7" spans="2:15" ht="15.75" thickBot="1"/>
    <row r="8" spans="2:15" ht="50.1" customHeight="1" thickBot="1">
      <c r="B8" s="175" t="s">
        <v>49</v>
      </c>
      <c r="C8" s="176"/>
      <c r="D8" s="176"/>
      <c r="E8" s="177"/>
      <c r="F8" s="41">
        <f>'3. Risk Evaluation'!D24</f>
        <v>0</v>
      </c>
    </row>
    <row r="9" spans="2:15" ht="18.95" customHeight="1" thickBot="1">
      <c r="B9" s="178"/>
      <c r="C9" s="178"/>
      <c r="D9" s="178"/>
    </row>
    <row r="10" spans="2:15" ht="50.1" customHeight="1" thickBot="1">
      <c r="B10" s="175" t="s">
        <v>24</v>
      </c>
      <c r="C10" s="176"/>
      <c r="D10" s="176"/>
      <c r="E10" s="177"/>
      <c r="F10" s="42">
        <f>'4. Risk Mitigation'!D36</f>
        <v>0</v>
      </c>
    </row>
    <row r="11" spans="2:15" ht="15.75" thickBot="1">
      <c r="B11" s="178"/>
      <c r="C11" s="178"/>
      <c r="D11" s="178"/>
    </row>
    <row r="12" spans="2:15" ht="50.1" customHeight="1" thickBot="1">
      <c r="B12" s="179" t="s">
        <v>50</v>
      </c>
      <c r="C12" s="180"/>
      <c r="D12" s="180"/>
      <c r="E12" s="180"/>
      <c r="F12" s="181"/>
    </row>
    <row r="13" spans="2:15" ht="30.95" customHeight="1" thickBot="1">
      <c r="B13" s="67"/>
      <c r="C13" s="173" t="s">
        <v>5</v>
      </c>
      <c r="D13" s="173"/>
      <c r="E13" s="173"/>
      <c r="F13" s="174"/>
    </row>
    <row r="14" spans="2:15" ht="45" customHeight="1" thickBot="1">
      <c r="B14" s="66" t="s">
        <v>3</v>
      </c>
      <c r="C14" s="46" t="s">
        <v>20</v>
      </c>
      <c r="D14" s="46" t="s">
        <v>21</v>
      </c>
      <c r="E14" s="46" t="s">
        <v>22</v>
      </c>
      <c r="F14" s="46" t="s">
        <v>23</v>
      </c>
      <c r="J14" s="47"/>
      <c r="K14" s="47"/>
      <c r="L14" s="47"/>
      <c r="M14" s="47"/>
      <c r="N14" s="47"/>
      <c r="O14" s="47"/>
    </row>
    <row r="15" spans="2:15" ht="45" customHeight="1" thickBot="1">
      <c r="B15" s="45" t="s">
        <v>45</v>
      </c>
      <c r="C15" s="54" t="s">
        <v>26</v>
      </c>
      <c r="D15" s="54" t="s">
        <v>26</v>
      </c>
      <c r="E15" s="44" t="s">
        <v>27</v>
      </c>
      <c r="F15" s="63" t="s">
        <v>28</v>
      </c>
      <c r="J15" s="47"/>
      <c r="K15" s="48"/>
      <c r="L15" s="48"/>
      <c r="M15" s="48"/>
      <c r="N15" s="48"/>
      <c r="O15" s="47"/>
    </row>
    <row r="16" spans="2:15" ht="45" customHeight="1" thickBot="1">
      <c r="B16" s="80" t="s">
        <v>46</v>
      </c>
      <c r="C16" s="54" t="s">
        <v>26</v>
      </c>
      <c r="D16" s="44" t="s">
        <v>27</v>
      </c>
      <c r="E16" s="63" t="s">
        <v>28</v>
      </c>
      <c r="F16" s="65" t="s">
        <v>34</v>
      </c>
      <c r="J16" s="47"/>
      <c r="K16" s="47"/>
      <c r="L16" s="47"/>
      <c r="M16" s="47"/>
      <c r="N16" s="47"/>
      <c r="O16" s="47"/>
    </row>
    <row r="17" spans="2:15" ht="45" customHeight="1" thickBot="1">
      <c r="B17" s="80" t="s">
        <v>47</v>
      </c>
      <c r="C17" s="44" t="s">
        <v>27</v>
      </c>
      <c r="D17" s="63" t="s">
        <v>28</v>
      </c>
      <c r="E17" s="65" t="s">
        <v>34</v>
      </c>
      <c r="F17" s="64" t="s">
        <v>29</v>
      </c>
      <c r="J17" s="47"/>
      <c r="K17" s="47"/>
      <c r="L17" s="47"/>
      <c r="M17" s="47"/>
      <c r="N17" s="47"/>
      <c r="O17" s="47"/>
    </row>
    <row r="18" spans="2:15" ht="45" customHeight="1" thickBot="1">
      <c r="B18" s="80" t="s">
        <v>48</v>
      </c>
      <c r="C18" s="63" t="s">
        <v>28</v>
      </c>
      <c r="D18" s="65" t="s">
        <v>34</v>
      </c>
      <c r="E18" s="64" t="s">
        <v>29</v>
      </c>
      <c r="F18" s="64" t="s">
        <v>29</v>
      </c>
      <c r="J18" s="47"/>
      <c r="K18" s="47"/>
      <c r="L18" s="47"/>
      <c r="M18" s="47"/>
      <c r="N18" s="47"/>
      <c r="O18" s="47"/>
    </row>
    <row r="19" spans="2:15">
      <c r="B19" s="12"/>
      <c r="C19" s="12"/>
      <c r="D19" s="12"/>
      <c r="E19" s="12"/>
      <c r="F19" s="12"/>
    </row>
    <row r="20" spans="2:15" ht="15.75" thickBot="1">
      <c r="B20" s="12"/>
      <c r="C20" s="12"/>
      <c r="D20" s="12"/>
      <c r="E20" s="12"/>
      <c r="F20" s="12"/>
    </row>
    <row r="21" spans="2:15" ht="29.25" thickBot="1">
      <c r="B21" s="43" t="s">
        <v>8</v>
      </c>
      <c r="C21" s="170"/>
      <c r="D21" s="171"/>
      <c r="E21" s="171"/>
      <c r="F21" s="172"/>
    </row>
    <row r="22" spans="2:15" ht="45.6" customHeight="1" thickBot="1">
      <c r="B22" s="61" t="s">
        <v>26</v>
      </c>
      <c r="C22" s="167" t="s">
        <v>42</v>
      </c>
      <c r="D22" s="168"/>
      <c r="E22" s="168"/>
      <c r="F22" s="169"/>
    </row>
    <row r="23" spans="2:15" ht="45.6" customHeight="1" thickBot="1">
      <c r="B23" s="62" t="s">
        <v>27</v>
      </c>
      <c r="C23" s="167" t="s">
        <v>43</v>
      </c>
      <c r="D23" s="168"/>
      <c r="E23" s="168"/>
      <c r="F23" s="169"/>
    </row>
    <row r="24" spans="2:15" ht="45.6" customHeight="1" thickBot="1">
      <c r="B24" s="63" t="s">
        <v>28</v>
      </c>
      <c r="C24" s="167" t="s">
        <v>44</v>
      </c>
      <c r="D24" s="168"/>
      <c r="E24" s="168"/>
      <c r="F24" s="169"/>
    </row>
    <row r="25" spans="2:15" ht="45.6" customHeight="1" thickBot="1">
      <c r="B25" s="76" t="s">
        <v>34</v>
      </c>
      <c r="C25" s="164" t="s">
        <v>35</v>
      </c>
      <c r="D25" s="165"/>
      <c r="E25" s="165"/>
      <c r="F25" s="166"/>
    </row>
    <row r="26" spans="2:15" ht="45.6" customHeight="1" thickBot="1">
      <c r="B26" s="77" t="s">
        <v>29</v>
      </c>
      <c r="C26" s="164" t="s">
        <v>25</v>
      </c>
      <c r="D26" s="165"/>
      <c r="E26" s="165"/>
      <c r="F26" s="166"/>
    </row>
    <row r="27" spans="2:15">
      <c r="B27" s="12"/>
      <c r="C27" s="12"/>
      <c r="D27" s="12"/>
      <c r="E27" s="12"/>
      <c r="F27" s="12"/>
    </row>
  </sheetData>
  <mergeCells count="14">
    <mergeCell ref="B2:F2"/>
    <mergeCell ref="B4:F5"/>
    <mergeCell ref="C26:F26"/>
    <mergeCell ref="C23:F23"/>
    <mergeCell ref="C24:F24"/>
    <mergeCell ref="C25:F25"/>
    <mergeCell ref="C21:F21"/>
    <mergeCell ref="C13:F13"/>
    <mergeCell ref="B10:E10"/>
    <mergeCell ref="C22:F22"/>
    <mergeCell ref="B8:E8"/>
    <mergeCell ref="B9:D9"/>
    <mergeCell ref="B11:D11"/>
    <mergeCell ref="B12:F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6"/>
  <sheetViews>
    <sheetView zoomScale="132" zoomScaleNormal="132" workbookViewId="0">
      <selection activeCell="O5" sqref="O5"/>
    </sheetView>
  </sheetViews>
  <sheetFormatPr defaultColWidth="10.85546875" defaultRowHeight="15"/>
  <cols>
    <col min="1" max="1" width="8.7109375" style="84" customWidth="1"/>
    <col min="2" max="2" width="6.7109375" style="84" customWidth="1"/>
    <col min="3" max="12" width="10.85546875" style="84"/>
    <col min="13" max="13" width="8.140625" style="84" customWidth="1"/>
    <col min="14" max="16384" width="10.85546875" style="84"/>
  </cols>
  <sheetData>
    <row r="1" spans="2:13" s="104" customFormat="1" ht="39.200000000000003" customHeight="1"/>
    <row r="2" spans="2:13" ht="69.95" customHeight="1">
      <c r="B2" s="183" t="s">
        <v>106</v>
      </c>
      <c r="C2" s="183"/>
      <c r="D2" s="183"/>
      <c r="E2" s="183"/>
      <c r="F2" s="183"/>
      <c r="G2" s="183"/>
      <c r="H2" s="183"/>
      <c r="I2" s="183"/>
      <c r="J2" s="183"/>
      <c r="K2" s="183"/>
      <c r="L2" s="183"/>
      <c r="M2" s="183"/>
    </row>
    <row r="3" spans="2:13" ht="15.75" thickBot="1"/>
    <row r="4" spans="2:13">
      <c r="B4" s="74"/>
      <c r="C4" s="184"/>
      <c r="D4" s="184"/>
      <c r="E4" s="184"/>
      <c r="F4" s="184"/>
      <c r="G4" s="184"/>
      <c r="H4" s="184"/>
      <c r="I4" s="184"/>
      <c r="J4" s="184"/>
      <c r="K4" s="184"/>
      <c r="L4" s="184"/>
      <c r="M4" s="73"/>
    </row>
    <row r="5" spans="2:13" ht="56.1" customHeight="1">
      <c r="B5" s="49"/>
      <c r="C5" s="182" t="s">
        <v>107</v>
      </c>
      <c r="D5" s="182"/>
      <c r="E5" s="182"/>
      <c r="F5" s="182"/>
      <c r="G5" s="182"/>
      <c r="H5" s="182"/>
      <c r="I5" s="182"/>
      <c r="J5" s="182"/>
      <c r="K5" s="182"/>
      <c r="L5" s="182"/>
      <c r="M5" s="50"/>
    </row>
    <row r="6" spans="2:13">
      <c r="B6" s="49"/>
      <c r="C6" s="182"/>
      <c r="D6" s="182"/>
      <c r="E6" s="182"/>
      <c r="F6" s="182"/>
      <c r="G6" s="182"/>
      <c r="H6" s="182"/>
      <c r="I6" s="182"/>
      <c r="J6" s="182"/>
      <c r="K6" s="182"/>
      <c r="L6" s="182"/>
      <c r="M6" s="50"/>
    </row>
    <row r="7" spans="2:13" ht="66" customHeight="1">
      <c r="B7" s="49"/>
      <c r="C7" s="182"/>
      <c r="D7" s="182"/>
      <c r="E7" s="182"/>
      <c r="F7" s="182"/>
      <c r="G7" s="182"/>
      <c r="H7" s="182"/>
      <c r="I7" s="182"/>
      <c r="J7" s="182"/>
      <c r="K7" s="182"/>
      <c r="L7" s="182"/>
      <c r="M7" s="50"/>
    </row>
    <row r="8" spans="2:13" ht="15" customHeight="1">
      <c r="B8" s="49"/>
      <c r="C8" s="182"/>
      <c r="D8" s="182"/>
      <c r="E8" s="182"/>
      <c r="F8" s="182"/>
      <c r="G8" s="182"/>
      <c r="H8" s="182"/>
      <c r="I8" s="182"/>
      <c r="J8" s="182"/>
      <c r="K8" s="182"/>
      <c r="L8" s="182"/>
      <c r="M8" s="50"/>
    </row>
    <row r="9" spans="2:13" ht="62.1" customHeight="1">
      <c r="B9" s="49"/>
      <c r="C9" s="182"/>
      <c r="D9" s="182"/>
      <c r="E9" s="182"/>
      <c r="F9" s="182"/>
      <c r="G9" s="182"/>
      <c r="H9" s="182"/>
      <c r="I9" s="182"/>
      <c r="J9" s="182"/>
      <c r="K9" s="182"/>
      <c r="L9" s="182"/>
      <c r="M9" s="50"/>
    </row>
    <row r="10" spans="2:13" ht="33.950000000000003" customHeight="1">
      <c r="B10" s="49"/>
      <c r="C10" s="182"/>
      <c r="D10" s="182"/>
      <c r="E10" s="182"/>
      <c r="F10" s="182"/>
      <c r="G10" s="182"/>
      <c r="H10" s="182"/>
      <c r="I10" s="182"/>
      <c r="J10" s="182"/>
      <c r="K10" s="182"/>
      <c r="L10" s="182"/>
      <c r="M10" s="50"/>
    </row>
    <row r="11" spans="2:13" ht="15" customHeight="1">
      <c r="B11" s="49"/>
      <c r="C11" s="182"/>
      <c r="D11" s="182"/>
      <c r="E11" s="182"/>
      <c r="F11" s="182"/>
      <c r="G11" s="182"/>
      <c r="H11" s="182"/>
      <c r="I11" s="182"/>
      <c r="J11" s="182"/>
      <c r="K11" s="182"/>
      <c r="L11" s="182"/>
      <c r="M11" s="50"/>
    </row>
    <row r="12" spans="2:13" ht="140.1" customHeight="1">
      <c r="B12" s="49"/>
      <c r="C12" s="182"/>
      <c r="D12" s="182"/>
      <c r="E12" s="182"/>
      <c r="F12" s="182"/>
      <c r="G12" s="182"/>
      <c r="H12" s="182"/>
      <c r="I12" s="182"/>
      <c r="J12" s="182"/>
      <c r="K12" s="182"/>
      <c r="L12" s="182"/>
      <c r="M12" s="50"/>
    </row>
    <row r="13" spans="2:13" ht="15" customHeight="1">
      <c r="B13" s="49"/>
      <c r="C13" s="182"/>
      <c r="D13" s="182"/>
      <c r="E13" s="182"/>
      <c r="F13" s="182"/>
      <c r="G13" s="182"/>
      <c r="H13" s="182"/>
      <c r="I13" s="182"/>
      <c r="J13" s="182"/>
      <c r="K13" s="182"/>
      <c r="L13" s="182"/>
      <c r="M13" s="50"/>
    </row>
    <row r="14" spans="2:13" ht="161.1" customHeight="1">
      <c r="B14" s="49"/>
      <c r="C14" s="182"/>
      <c r="D14" s="182"/>
      <c r="E14" s="182"/>
      <c r="F14" s="182"/>
      <c r="G14" s="182"/>
      <c r="H14" s="182"/>
      <c r="I14" s="182"/>
      <c r="J14" s="182"/>
      <c r="K14" s="182"/>
      <c r="L14" s="182"/>
      <c r="M14" s="50"/>
    </row>
    <row r="15" spans="2:13" ht="15" customHeight="1">
      <c r="B15" s="49"/>
      <c r="C15" s="182"/>
      <c r="D15" s="182"/>
      <c r="E15" s="182"/>
      <c r="F15" s="182"/>
      <c r="G15" s="182"/>
      <c r="H15" s="182"/>
      <c r="I15" s="182"/>
      <c r="J15" s="182"/>
      <c r="K15" s="182"/>
      <c r="L15" s="182"/>
      <c r="M15" s="50"/>
    </row>
    <row r="16" spans="2:13" ht="54" customHeight="1">
      <c r="B16" s="49"/>
      <c r="C16" s="182"/>
      <c r="D16" s="182"/>
      <c r="E16" s="182"/>
      <c r="F16" s="182"/>
      <c r="G16" s="182"/>
      <c r="H16" s="182"/>
      <c r="I16" s="182"/>
      <c r="J16" s="182"/>
      <c r="K16" s="182"/>
      <c r="L16" s="182"/>
      <c r="M16" s="50"/>
    </row>
    <row r="17" spans="2:13" ht="15" customHeight="1">
      <c r="B17" s="49"/>
      <c r="C17" s="182"/>
      <c r="D17" s="182"/>
      <c r="E17" s="182"/>
      <c r="F17" s="182"/>
      <c r="G17" s="182"/>
      <c r="H17" s="182"/>
      <c r="I17" s="182"/>
      <c r="J17" s="182"/>
      <c r="K17" s="182"/>
      <c r="L17" s="182"/>
      <c r="M17" s="50"/>
    </row>
    <row r="18" spans="2:13" ht="96" customHeight="1">
      <c r="B18" s="49"/>
      <c r="C18" s="182"/>
      <c r="D18" s="182"/>
      <c r="E18" s="182"/>
      <c r="F18" s="182"/>
      <c r="G18" s="182"/>
      <c r="H18" s="182"/>
      <c r="I18" s="182"/>
      <c r="J18" s="182"/>
      <c r="K18" s="182"/>
      <c r="L18" s="182"/>
      <c r="M18" s="50"/>
    </row>
    <row r="19" spans="2:13" ht="15" customHeight="1">
      <c r="B19" s="49"/>
      <c r="C19" s="182"/>
      <c r="D19" s="182"/>
      <c r="E19" s="182"/>
      <c r="F19" s="182"/>
      <c r="G19" s="182"/>
      <c r="H19" s="182"/>
      <c r="I19" s="182"/>
      <c r="J19" s="182"/>
      <c r="K19" s="182"/>
      <c r="L19" s="182"/>
      <c r="M19" s="50"/>
    </row>
    <row r="20" spans="2:13" ht="112.5" customHeight="1">
      <c r="B20" s="49"/>
      <c r="C20" s="182"/>
      <c r="D20" s="182"/>
      <c r="E20" s="182"/>
      <c r="F20" s="182"/>
      <c r="G20" s="182"/>
      <c r="H20" s="182"/>
      <c r="I20" s="182"/>
      <c r="J20" s="182"/>
      <c r="K20" s="182"/>
      <c r="L20" s="182"/>
      <c r="M20" s="50"/>
    </row>
    <row r="21" spans="2:13" ht="23.1" customHeight="1" thickBot="1">
      <c r="B21" s="51"/>
      <c r="C21" s="186"/>
      <c r="D21" s="186"/>
      <c r="E21" s="186"/>
      <c r="F21" s="186"/>
      <c r="G21" s="186"/>
      <c r="H21" s="186"/>
      <c r="I21" s="186"/>
      <c r="J21" s="186"/>
      <c r="K21" s="186"/>
      <c r="L21" s="186"/>
      <c r="M21" s="53"/>
    </row>
    <row r="22" spans="2:13">
      <c r="C22" s="185"/>
      <c r="D22" s="185"/>
      <c r="E22" s="185"/>
      <c r="F22" s="185"/>
      <c r="G22" s="185"/>
      <c r="H22" s="185"/>
      <c r="I22" s="185"/>
      <c r="J22" s="185"/>
      <c r="K22" s="185"/>
      <c r="L22" s="185"/>
    </row>
    <row r="23" spans="2:13">
      <c r="C23" s="185"/>
      <c r="D23" s="185"/>
      <c r="E23" s="185"/>
      <c r="F23" s="185"/>
      <c r="G23" s="185"/>
      <c r="H23" s="185"/>
      <c r="I23" s="185"/>
      <c r="J23" s="185"/>
      <c r="K23" s="185"/>
      <c r="L23" s="185"/>
    </row>
    <row r="26" spans="2:13">
      <c r="D26" s="75"/>
    </row>
  </sheetData>
  <mergeCells count="6">
    <mergeCell ref="C5:L20"/>
    <mergeCell ref="B2:M2"/>
    <mergeCell ref="C4:L4"/>
    <mergeCell ref="C23:L23"/>
    <mergeCell ref="C21:L21"/>
    <mergeCell ref="C22:L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3"/>
  <sheetViews>
    <sheetView workbookViewId="0">
      <selection activeCell="A24" sqref="A24"/>
    </sheetView>
  </sheetViews>
  <sheetFormatPr defaultColWidth="8.85546875" defaultRowHeight="15"/>
  <cols>
    <col min="1" max="1" width="9.140625" customWidth="1"/>
    <col min="11" max="12" width="12.7109375" customWidth="1"/>
    <col min="13" max="13" width="13.85546875" customWidth="1"/>
    <col min="14" max="14" width="13.1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row r="20" spans="1:1">
      <c r="A20" t="s">
        <v>31</v>
      </c>
    </row>
    <row r="21" spans="1:1">
      <c r="A21" t="s">
        <v>32</v>
      </c>
    </row>
    <row r="22" spans="1:1">
      <c r="A22" t="s">
        <v>33</v>
      </c>
    </row>
    <row r="23" spans="1:1">
      <c r="A23"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0:A14"/>
  <sheetViews>
    <sheetView workbookViewId="0">
      <selection activeCell="B1" sqref="B1:F1"/>
    </sheetView>
  </sheetViews>
  <sheetFormatPr defaultColWidth="11.42578125" defaultRowHeight="15"/>
  <sheetData>
    <row r="10" spans="1:1">
      <c r="A10" t="s">
        <v>15</v>
      </c>
    </row>
    <row r="11" spans="1:1">
      <c r="A11" t="s">
        <v>16</v>
      </c>
    </row>
    <row r="14" spans="1:1">
      <c r="A14">
        <f>+SUM('3. Risk Evaluation'!E10:E23)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3" ma:contentTypeDescription="Create a new document." ma:contentTypeScope="" ma:versionID="60f00ab0fabdc3312b7f900ab8c5c8dd">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df81906f8c573c7e96e78be1e2d6f1a4"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089AC19-DC34-4517-BCCB-4D315E487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5C02-52F6-4E46-9119-20A0A7476D1E}">
  <ds:schemaRefs>
    <ds:schemaRef ds:uri="http://purl.org/dc/terms/"/>
    <ds:schemaRef ds:uri="http://schemas.microsoft.com/office/2006/documentManagement/types"/>
    <ds:schemaRef ds:uri="66598c8a-6b47-4fa5-ac2b-785d0e3e46d1"/>
    <ds:schemaRef ds:uri="http://purl.org/dc/elements/1.1/"/>
    <ds:schemaRef ds:uri="95e5e678-43ad-40d1-ac60-f89d2cdf5b98"/>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 Instructions</vt:lpstr>
      <vt:lpstr>2. Decision Tree</vt:lpstr>
      <vt:lpstr>3. Risk Evaluation</vt:lpstr>
      <vt:lpstr>4. Risk Mitigation</vt:lpstr>
      <vt:lpstr>5. Decision Matrix</vt:lpstr>
      <vt:lpstr>6. Risk Communication</vt:lpstr>
      <vt:lpstr>Back end</vt:lpstr>
      <vt:lpstr>Back end 2</vt:lpstr>
      <vt:lpstr>'1. Instructions'!_Hlk41411087</vt:lpstr>
    </vt:vector>
  </TitlesOfParts>
  <Company>World Health 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 COVID Generic Risk Assessment</dc:title>
  <dc:creator>Lucia Mullen_Johns Hopkins Center for Health Security</dc:creator>
  <cp:lastModifiedBy>Jill Murphy</cp:lastModifiedBy>
  <dcterms:created xsi:type="dcterms:W3CDTF">2020-03-04T17:33:16Z</dcterms:created>
  <dcterms:modified xsi:type="dcterms:W3CDTF">2020-12-07T22:12:11Z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